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rob\Dropbox\Documenten\Clubkampioenschappen\Matchplay Kampioenschappen 2023\"/>
    </mc:Choice>
  </mc:AlternateContent>
  <xr:revisionPtr revIDLastSave="0" documentId="13_ncr:1_{ED7D94C8-4D1D-4B91-BFFB-259538B80EFA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32" sheetId="1" state="hidden" r:id="rId1"/>
    <sheet name="64" sheetId="2" r:id="rId2"/>
    <sheet name="Deelnemers" sheetId="3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0" i="3" l="1"/>
  <c r="C132" i="2"/>
  <c r="B132" i="2"/>
  <c r="C130" i="2"/>
  <c r="B130" i="2"/>
  <c r="C128" i="2"/>
  <c r="B128" i="2"/>
  <c r="C126" i="2"/>
  <c r="B126" i="2"/>
  <c r="C124" i="2"/>
  <c r="B124" i="2"/>
  <c r="C122" i="2"/>
  <c r="B122" i="2"/>
  <c r="C120" i="2"/>
  <c r="B120" i="2"/>
  <c r="C118" i="2"/>
  <c r="F119" i="2"/>
  <c r="B118" i="2"/>
  <c r="E119" i="2"/>
  <c r="C116" i="2"/>
  <c r="B116" i="2"/>
  <c r="C114" i="2"/>
  <c r="B114" i="2"/>
  <c r="C112" i="2"/>
  <c r="B112" i="2"/>
  <c r="C110" i="2"/>
  <c r="B110" i="2"/>
  <c r="C108" i="2"/>
  <c r="B108" i="2"/>
  <c r="C106" i="2"/>
  <c r="B106" i="2"/>
  <c r="C104" i="2"/>
  <c r="B104" i="2"/>
  <c r="C102" i="2"/>
  <c r="F103" i="2"/>
  <c r="B102" i="2"/>
  <c r="E103" i="2"/>
  <c r="C100" i="2"/>
  <c r="B100" i="2"/>
  <c r="C98" i="2"/>
  <c r="B98" i="2"/>
  <c r="C96" i="2"/>
  <c r="B96" i="2"/>
  <c r="C94" i="2"/>
  <c r="F95" i="2"/>
  <c r="B94" i="2"/>
  <c r="E95" i="2"/>
  <c r="C92" i="2"/>
  <c r="B92" i="2"/>
  <c r="C90" i="2"/>
  <c r="B90" i="2"/>
  <c r="C88" i="2"/>
  <c r="B88" i="2"/>
  <c r="C86" i="2"/>
  <c r="F87" i="2"/>
  <c r="B86" i="2"/>
  <c r="E87" i="2"/>
  <c r="C84" i="2"/>
  <c r="B84" i="2"/>
  <c r="C82" i="2"/>
  <c r="B82" i="2"/>
  <c r="C80" i="2"/>
  <c r="B80" i="2"/>
  <c r="C78" i="2"/>
  <c r="B78" i="2"/>
  <c r="C76" i="2"/>
  <c r="B76" i="2"/>
  <c r="C74" i="2"/>
  <c r="B74" i="2"/>
  <c r="C72" i="2"/>
  <c r="B72" i="2"/>
  <c r="C70" i="2"/>
  <c r="F71" i="2"/>
  <c r="B70" i="2"/>
  <c r="E71" i="2"/>
  <c r="C68" i="2"/>
  <c r="B68" i="2"/>
  <c r="C66" i="2"/>
  <c r="B66" i="2"/>
  <c r="C64" i="2"/>
  <c r="B64" i="2"/>
  <c r="C62" i="2"/>
  <c r="B62" i="2"/>
  <c r="C60" i="2"/>
  <c r="B60" i="2"/>
  <c r="C58" i="2"/>
  <c r="B58" i="2"/>
  <c r="C56" i="2"/>
  <c r="B56" i="2"/>
  <c r="C54" i="2"/>
  <c r="F55" i="2"/>
  <c r="B54" i="2"/>
  <c r="E55" i="2"/>
  <c r="C52" i="2"/>
  <c r="B52" i="2"/>
  <c r="C50" i="2"/>
  <c r="B50" i="2"/>
  <c r="C48" i="2"/>
  <c r="B48" i="2"/>
  <c r="C46" i="2"/>
  <c r="B46" i="2"/>
  <c r="C44" i="2"/>
  <c r="B44" i="2"/>
  <c r="C42" i="2"/>
  <c r="B42" i="2"/>
  <c r="C40" i="2"/>
  <c r="B40" i="2"/>
  <c r="C38" i="2"/>
  <c r="F39" i="2"/>
  <c r="B38" i="2"/>
  <c r="E39" i="2"/>
  <c r="C36" i="2"/>
  <c r="B36" i="2"/>
  <c r="C34" i="2"/>
  <c r="B34" i="2"/>
  <c r="C32" i="2"/>
  <c r="B32" i="2"/>
  <c r="C30" i="2"/>
  <c r="F31" i="2"/>
  <c r="B30" i="2"/>
  <c r="E31" i="2"/>
  <c r="C28" i="2"/>
  <c r="B28" i="2"/>
  <c r="C26" i="2"/>
  <c r="B26" i="2"/>
  <c r="C24" i="2"/>
  <c r="B24" i="2"/>
  <c r="C22" i="2"/>
  <c r="F23" i="2"/>
  <c r="B22" i="2"/>
  <c r="E23" i="2"/>
  <c r="C20" i="2"/>
  <c r="B20" i="2"/>
  <c r="C18" i="2"/>
  <c r="B18" i="2"/>
  <c r="C16" i="2"/>
  <c r="B16" i="2"/>
  <c r="C14" i="2"/>
  <c r="B14" i="2"/>
  <c r="B12" i="2"/>
  <c r="B10" i="2"/>
  <c r="E11" i="2"/>
  <c r="B8" i="2"/>
  <c r="C6" i="2"/>
  <c r="F7" i="2"/>
  <c r="I9" i="2"/>
  <c r="B6" i="2"/>
  <c r="E7" i="2"/>
  <c r="H9" i="2"/>
</calcChain>
</file>

<file path=xl/sharedStrings.xml><?xml version="1.0" encoding="utf-8"?>
<sst xmlns="http://schemas.openxmlformats.org/spreadsheetml/2006/main" count="344" uniqueCount="187">
  <si>
    <r>
      <t>Voorronde</t>
    </r>
    <r>
      <rPr>
        <b/>
        <i/>
        <sz val="14"/>
        <color indexed="8"/>
        <rFont val="Calibri"/>
        <family val="2"/>
      </rPr>
      <t xml:space="preserve"> Heren </t>
    </r>
  </si>
  <si>
    <t>Eerste Voorronde (64)</t>
  </si>
  <si>
    <t>Tweede Voorronde (32)</t>
  </si>
  <si>
    <t>Finaleronde 1 - &lt;datum&gt;</t>
  </si>
  <si>
    <t>Finaleronde 2 - &lt;datum&gt;</t>
  </si>
  <si>
    <t>Kampioen Matchplay Heren &lt;jaar&gt;</t>
  </si>
  <si>
    <t>Wim Maessen</t>
  </si>
  <si>
    <t>Kim Tjoa</t>
  </si>
  <si>
    <t>5.3</t>
  </si>
  <si>
    <t>7.6</t>
  </si>
  <si>
    <t>Patrick Schepers</t>
  </si>
  <si>
    <t>9.6</t>
  </si>
  <si>
    <t>Hennie Kolen</t>
  </si>
  <si>
    <t>10.5</t>
  </si>
  <si>
    <t>Hans Cornuijt</t>
  </si>
  <si>
    <t>11.7</t>
  </si>
  <si>
    <t>Marcel Schoenmakers</t>
  </si>
  <si>
    <t>Dillon Ong</t>
  </si>
  <si>
    <t>12.4</t>
  </si>
  <si>
    <t>Ton v Schijndel</t>
  </si>
  <si>
    <t>12.8</t>
  </si>
  <si>
    <t>Jamie Verheijen</t>
  </si>
  <si>
    <t>Jaap-Hein Stolk</t>
  </si>
  <si>
    <t>Carl Jurca</t>
  </si>
  <si>
    <t>12.9</t>
  </si>
  <si>
    <t>Bram Vervoort</t>
  </si>
  <si>
    <t>13.0</t>
  </si>
  <si>
    <t>Rob vd Broek</t>
  </si>
  <si>
    <t>Pim vd Linden</t>
  </si>
  <si>
    <t>13.1</t>
  </si>
  <si>
    <t>Johan kooijmans</t>
  </si>
  <si>
    <t>13.2</t>
  </si>
  <si>
    <t>Ronal d Claes</t>
  </si>
  <si>
    <t>13.4</t>
  </si>
  <si>
    <t>Henk Hazenberg</t>
  </si>
  <si>
    <t>13.9</t>
  </si>
  <si>
    <t>Jeroen Janssen</t>
  </si>
  <si>
    <t>14.1</t>
  </si>
  <si>
    <t>Willem Baas</t>
  </si>
  <si>
    <t>14.8</t>
  </si>
  <si>
    <t>Rob Klok</t>
  </si>
  <si>
    <t>16.3</t>
  </si>
  <si>
    <t>Roel Jans</t>
  </si>
  <si>
    <t>Maarten overhoff</t>
  </si>
  <si>
    <t>17.4</t>
  </si>
  <si>
    <t>Ard  Romers</t>
  </si>
  <si>
    <t>18.1</t>
  </si>
  <si>
    <t>Gilberto Ghitti</t>
  </si>
  <si>
    <t>John Groels</t>
  </si>
  <si>
    <t>18.3</t>
  </si>
  <si>
    <t>Frans  Nivard</t>
  </si>
  <si>
    <t>19.1</t>
  </si>
  <si>
    <t>Bert Beekmans</t>
  </si>
  <si>
    <t>19.4</t>
  </si>
  <si>
    <t>James Hoed</t>
  </si>
  <si>
    <t>21.7</t>
  </si>
  <si>
    <t>Clubkampioenschappen Matchplay 2021 Heren</t>
  </si>
  <si>
    <t>Speler</t>
  </si>
  <si>
    <t>EHCP</t>
  </si>
  <si>
    <t>Hans van de Westelaken</t>
  </si>
  <si>
    <t>Lucien Meesters</t>
  </si>
  <si>
    <t>Gwan Kho</t>
  </si>
  <si>
    <t>Ard Romers</t>
  </si>
  <si>
    <t>Ronald Claes</t>
  </si>
  <si>
    <t>Jean-Paul Vlaspoel</t>
  </si>
  <si>
    <t>Lucas Meelen</t>
  </si>
  <si>
    <t>Toon van Ruremonde</t>
  </si>
  <si>
    <t>Ton van Schijndel</t>
  </si>
  <si>
    <t>Jurgen Slaats</t>
  </si>
  <si>
    <t>Bas Exenberger</t>
  </si>
  <si>
    <t>Glenn Sabajo</t>
  </si>
  <si>
    <t>Robert Koning</t>
  </si>
  <si>
    <t>Wilfred Steeman</t>
  </si>
  <si>
    <t>Thom Coenen</t>
  </si>
  <si>
    <t>Rang</t>
  </si>
  <si>
    <t>Mailadres</t>
  </si>
  <si>
    <t>Bye</t>
  </si>
  <si>
    <t>lucienmeesters@live.nl</t>
  </si>
  <si>
    <t>t.van.ruremonde@ziggo.nl</t>
  </si>
  <si>
    <t>hans@talentverhelderd.nl</t>
  </si>
  <si>
    <t>wma@chello.nl</t>
  </si>
  <si>
    <t>lucasmeelen311@gmail.com</t>
  </si>
  <si>
    <t>kimtjoa@kimtjoa.nl</t>
  </si>
  <si>
    <t>jjh.slaats@gmail.com</t>
  </si>
  <si>
    <t>glenn-040woensel@hotmail.com</t>
  </si>
  <si>
    <t>info@claesfinance.com</t>
  </si>
  <si>
    <t>patrickschepers@live.nl</t>
  </si>
  <si>
    <t>tgkho@live.nl</t>
  </si>
  <si>
    <t>jeroentje_janssen@hotmail.com</t>
  </si>
  <si>
    <t>basexenberger@gmail.com</t>
  </si>
  <si>
    <t>henniekolen@kpnplanet.nl</t>
  </si>
  <si>
    <t>info@vlaspoel.nl</t>
  </si>
  <si>
    <t>hans.cornuijt@percora.nl</t>
  </si>
  <si>
    <t>ton.van.schijndel@gmail.com</t>
  </si>
  <si>
    <t>jgroels@gmail.com</t>
  </si>
  <si>
    <t>ard_romers@hotmail.com</t>
  </si>
  <si>
    <t>thom.coenen@me.com</t>
  </si>
  <si>
    <t>rmkoning@bloomedical.com</t>
  </si>
  <si>
    <t>wilfredsteeman@gmail.com</t>
  </si>
  <si>
    <t>Kampioen vorige jaar</t>
  </si>
  <si>
    <t>Elias Saari</t>
  </si>
  <si>
    <t>Erik de Vlam</t>
  </si>
  <si>
    <t>Rene vd Nieuwenhof</t>
  </si>
  <si>
    <t>Henk Teesink</t>
  </si>
  <si>
    <t>Stefan Methorst</t>
  </si>
  <si>
    <t>Jaap Suijk</t>
  </si>
  <si>
    <t>Hans Michiels</t>
  </si>
  <si>
    <t>Peter van der Woude</t>
  </si>
  <si>
    <t>Stef van Oort</t>
  </si>
  <si>
    <t>Gert van Mil</t>
  </si>
  <si>
    <t>Rob Verharen</t>
  </si>
  <si>
    <t>Elias.a.saari@gmail.com</t>
  </si>
  <si>
    <t>evlam@sdevlam.nl</t>
  </si>
  <si>
    <t>renevd68@gmail.com</t>
  </si>
  <si>
    <t>henk.teesink@tiscali.nl</t>
  </si>
  <si>
    <t>stefan.methorst@gmail.com</t>
  </si>
  <si>
    <t>info@goodwillschijndel.nl</t>
  </si>
  <si>
    <t>jakobsuijk@gmail.com</t>
  </si>
  <si>
    <t>hmichiels@chello.nl</t>
  </si>
  <si>
    <t>peter.van.der.woude@upcmail.nl</t>
  </si>
  <si>
    <t>schoenmakersmarcel@me.com</t>
  </si>
  <si>
    <t>oortvanstef@gmail.com</t>
  </si>
  <si>
    <t>g.j.van.mil@kpnmail.nl</t>
  </si>
  <si>
    <t>rob.verharen@gmail.com</t>
  </si>
  <si>
    <t>Clubkampioenschappen Matchplay 2023 Heren</t>
  </si>
  <si>
    <t>Finale Ronde 2 (4) 25 juni 2023</t>
  </si>
  <si>
    <t>Finale Ronde 1 (8) 24 juni 2023</t>
  </si>
  <si>
    <t>Finale Ronde 1 (16) 24 juni 2023</t>
  </si>
  <si>
    <t>Finale Ronde 2 (2) 25 juni 2023</t>
  </si>
  <si>
    <t>Wilfred Steenman</t>
  </si>
  <si>
    <t xml:space="preserve">Peter van der Woude </t>
  </si>
  <si>
    <t>14,9</t>
  </si>
  <si>
    <t>17,1</t>
  </si>
  <si>
    <t>14,2</t>
  </si>
  <si>
    <t>11,5</t>
  </si>
  <si>
    <t>15,2</t>
  </si>
  <si>
    <t>16,6</t>
  </si>
  <si>
    <t>13,5</t>
  </si>
  <si>
    <t>12</t>
  </si>
  <si>
    <t>14,4</t>
  </si>
  <si>
    <t>10</t>
  </si>
  <si>
    <t>16,2</t>
  </si>
  <si>
    <t>16,3</t>
  </si>
  <si>
    <t>12,6</t>
  </si>
  <si>
    <t>5&amp;4</t>
  </si>
  <si>
    <t>7&amp;5</t>
  </si>
  <si>
    <t>2&amp;1</t>
  </si>
  <si>
    <t>4&amp;2</t>
  </si>
  <si>
    <t>2 up</t>
  </si>
  <si>
    <t>3&amp;2</t>
  </si>
  <si>
    <t>NS</t>
  </si>
  <si>
    <t>3 up</t>
  </si>
  <si>
    <t>1 up na 19h</t>
  </si>
  <si>
    <t>6&amp;5</t>
  </si>
  <si>
    <t>START 07:30 uur</t>
  </si>
  <si>
    <t>START 07:40 uur</t>
  </si>
  <si>
    <t>START 07:50 uur</t>
  </si>
  <si>
    <t>START 08:10 uur</t>
  </si>
  <si>
    <t>START 08:20 uur</t>
  </si>
  <si>
    <t>START 08:30 uur</t>
  </si>
  <si>
    <t>START 08:50 uur</t>
  </si>
  <si>
    <t>START 09:00 uur</t>
  </si>
  <si>
    <t>START 12:50 uur</t>
  </si>
  <si>
    <t>START 13:00 uur</t>
  </si>
  <si>
    <t>START 13:10 uur</t>
  </si>
  <si>
    <t>START 13:20 uur</t>
  </si>
  <si>
    <t>START  08:20 UUR</t>
  </si>
  <si>
    <t>9&amp;8</t>
  </si>
  <si>
    <t>afmelding</t>
  </si>
  <si>
    <t>3,6</t>
  </si>
  <si>
    <t>7,9</t>
  </si>
  <si>
    <t>8,2</t>
  </si>
  <si>
    <t xml:space="preserve">Jurgen Slaats </t>
  </si>
  <si>
    <t>5,7</t>
  </si>
  <si>
    <t>5,9</t>
  </si>
  <si>
    <t>5&amp;3</t>
  </si>
  <si>
    <t>2,8</t>
  </si>
  <si>
    <t>9&amp;7</t>
  </si>
  <si>
    <t>7,8</t>
  </si>
  <si>
    <t>8,9</t>
  </si>
  <si>
    <t>3&amp;1</t>
  </si>
  <si>
    <t>9,6</t>
  </si>
  <si>
    <t>1 up</t>
  </si>
  <si>
    <t>6,7</t>
  </si>
  <si>
    <t>1 up na 19 holes</t>
  </si>
  <si>
    <t>4&amp;3</t>
  </si>
  <si>
    <t>Heren Kampioen Matchplay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</si>
</sst>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b/>
      <i/>
      <sz val="14"/>
      <color indexed="8"/>
      <name val="Calibri"/>
      <family val="2"/>
    </font>
    <font>
      <sz val="14"/>
      <color indexed="8"/>
      <name val="Calibri"/>
      <family val="2"/>
    </font>
    <font>
      <b/>
      <sz val="26"/>
      <color indexed="8"/>
      <name val="Calibri"/>
      <family val="2"/>
    </font>
    <font>
      <sz val="8"/>
      <name val="Verdana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sz val="8"/>
      <name val="Calibri"/>
      <family val="2"/>
    </font>
    <font>
      <sz val="14"/>
      <color rgb="FF000000"/>
      <name val="Inherit"/>
    </font>
    <font>
      <sz val="14"/>
      <color rgb="FF000000"/>
      <name val="Arial"/>
      <family val="2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8">
    <xf numFmtId="0" fontId="0" fillId="0" borderId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43">
    <xf numFmtId="0" fontId="0" fillId="0" borderId="0" xfId="0"/>
    <xf numFmtId="0" fontId="0" fillId="0" borderId="1" xfId="0" applyBorder="1"/>
    <xf numFmtId="0" fontId="0" fillId="0" borderId="2" xfId="0" applyBorder="1"/>
    <xf numFmtId="0" fontId="1" fillId="0" borderId="0" xfId="0" applyFont="1"/>
    <xf numFmtId="14" fontId="2" fillId="0" borderId="0" xfId="0" applyNumberFormat="1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5" fillId="0" borderId="3" xfId="0" applyFont="1" applyBorder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49" fontId="5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/>
    </xf>
    <xf numFmtId="49" fontId="5" fillId="0" borderId="3" xfId="0" applyNumberFormat="1" applyFont="1" applyBorder="1" applyAlignment="1">
      <alignment horizontal="center"/>
    </xf>
    <xf numFmtId="49" fontId="5" fillId="0" borderId="6" xfId="0" applyNumberFormat="1" applyFont="1" applyBorder="1" applyAlignment="1">
      <alignment horizontal="center"/>
    </xf>
    <xf numFmtId="49" fontId="8" fillId="0" borderId="0" xfId="0" applyNumberFormat="1" applyFont="1" applyAlignment="1">
      <alignment horizontal="center"/>
    </xf>
    <xf numFmtId="49" fontId="8" fillId="0" borderId="3" xfId="0" applyNumberFormat="1" applyFont="1" applyBorder="1" applyAlignment="1">
      <alignment horizontal="center"/>
    </xf>
    <xf numFmtId="0" fontId="10" fillId="0" borderId="3" xfId="0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5" fillId="0" borderId="4" xfId="0" applyNumberFormat="1" applyFont="1" applyBorder="1" applyAlignment="1">
      <alignment horizontal="center"/>
    </xf>
    <xf numFmtId="0" fontId="0" fillId="0" borderId="4" xfId="0" applyBorder="1"/>
    <xf numFmtId="0" fontId="0" fillId="0" borderId="7" xfId="0" applyBorder="1"/>
    <xf numFmtId="0" fontId="0" fillId="0" borderId="8" xfId="0" applyBorder="1"/>
    <xf numFmtId="0" fontId="0" fillId="0" borderId="0" xfId="0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15" fillId="0" borderId="0" xfId="47"/>
    <xf numFmtId="0" fontId="17" fillId="0" borderId="0" xfId="0" applyFont="1"/>
    <xf numFmtId="0" fontId="14" fillId="0" borderId="0" xfId="0" applyFont="1"/>
    <xf numFmtId="0" fontId="9" fillId="0" borderId="0" xfId="0" applyFont="1"/>
  </cellXfs>
  <cellStyles count="48">
    <cellStyle name="Gevolgde hyperlink" xfId="2" builtinId="9" hidden="1"/>
    <cellStyle name="Gevolgde hyperlink" xfId="4" builtinId="9" hidden="1"/>
    <cellStyle name="Gevolgde hyperlink" xfId="6" builtinId="9" hidden="1"/>
    <cellStyle name="Gevolgde hyperlink" xfId="8" builtinId="9" hidden="1"/>
    <cellStyle name="Gevolgde hyperlink" xfId="10" builtinId="9" hidden="1"/>
    <cellStyle name="Gevolgde hyperlink" xfId="12" builtinId="9" hidden="1"/>
    <cellStyle name="Gevolgde hyperlink" xfId="14" builtinId="9" hidden="1"/>
    <cellStyle name="Gevolgde hyperlink" xfId="16" builtinId="9" hidden="1"/>
    <cellStyle name="Gevolgde hyperlink" xfId="18" builtinId="9" hidden="1"/>
    <cellStyle name="Gevolgde hyperlink" xfId="20" builtinId="9" hidden="1"/>
    <cellStyle name="Gevolgde hyperlink" xfId="22" builtinId="9" hidden="1"/>
    <cellStyle name="Gevolgde hyperlink" xfId="24" builtinId="9" hidden="1"/>
    <cellStyle name="Gevolgde hyperlink" xfId="26" builtinId="9" hidden="1"/>
    <cellStyle name="Gevolgde hyperlink" xfId="28" builtinId="9" hidden="1"/>
    <cellStyle name="Gevolgde hyperlink" xfId="30" builtinId="9" hidden="1"/>
    <cellStyle name="Gevolgde hyperlink" xfId="32" builtinId="9" hidden="1"/>
    <cellStyle name="Gevolgde hyperlink" xfId="34" builtinId="9" hidden="1"/>
    <cellStyle name="Gevolgde hyperlink" xfId="36" builtinId="9" hidden="1"/>
    <cellStyle name="Gevolgde hyperlink" xfId="38" builtinId="9" hidden="1"/>
    <cellStyle name="Gevolgde hyperlink" xfId="40" builtinId="9" hidden="1"/>
    <cellStyle name="Gevolgde hyperlink" xfId="42" builtinId="9" hidden="1"/>
    <cellStyle name="Gevolgde hyperlink" xfId="44" builtinId="9" hidden="1"/>
    <cellStyle name="Gevolgde hyperlink" xfId="4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/>
    <cellStyle name="Standa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4</xdr:row>
      <xdr:rowOff>111066</xdr:rowOff>
    </xdr:from>
    <xdr:to>
      <xdr:col>3</xdr:col>
      <xdr:colOff>1096274</xdr:colOff>
      <xdr:row>4</xdr:row>
      <xdr:rowOff>224646</xdr:rowOff>
    </xdr:to>
    <xdr:sp macro="" textlink="">
      <xdr:nvSpPr>
        <xdr:cNvPr id="35" name="PIJL-RECHTS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3576368" y="1243283"/>
          <a:ext cx="1096274" cy="1135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nl-NL"/>
        </a:p>
      </xdr:txBody>
    </xdr:sp>
    <xdr:clientData/>
  </xdr:twoCellAnchor>
  <xdr:twoCellAnchor>
    <xdr:from>
      <xdr:col>3</xdr:col>
      <xdr:colOff>0</xdr:colOff>
      <xdr:row>8</xdr:row>
      <xdr:rowOff>111066</xdr:rowOff>
    </xdr:from>
    <xdr:to>
      <xdr:col>3</xdr:col>
      <xdr:colOff>1096274</xdr:colOff>
      <xdr:row>8</xdr:row>
      <xdr:rowOff>224646</xdr:rowOff>
    </xdr:to>
    <xdr:sp macro="" textlink="">
      <xdr:nvSpPr>
        <xdr:cNvPr id="45" name="PIJL-RECHTS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3576368" y="1243283"/>
          <a:ext cx="1096274" cy="1135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nl-NL"/>
        </a:p>
      </xdr:txBody>
    </xdr:sp>
    <xdr:clientData/>
  </xdr:twoCellAnchor>
  <xdr:twoCellAnchor>
    <xdr:from>
      <xdr:col>3</xdr:col>
      <xdr:colOff>0</xdr:colOff>
      <xdr:row>12</xdr:row>
      <xdr:rowOff>111066</xdr:rowOff>
    </xdr:from>
    <xdr:to>
      <xdr:col>3</xdr:col>
      <xdr:colOff>1096274</xdr:colOff>
      <xdr:row>12</xdr:row>
      <xdr:rowOff>224646</xdr:rowOff>
    </xdr:to>
    <xdr:sp macro="" textlink="">
      <xdr:nvSpPr>
        <xdr:cNvPr id="46" name="PIJL-RECHTS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3576368" y="1243283"/>
          <a:ext cx="1096274" cy="1135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nl-NL"/>
        </a:p>
      </xdr:txBody>
    </xdr:sp>
    <xdr:clientData/>
  </xdr:twoCellAnchor>
  <xdr:twoCellAnchor>
    <xdr:from>
      <xdr:col>3</xdr:col>
      <xdr:colOff>0</xdr:colOff>
      <xdr:row>16</xdr:row>
      <xdr:rowOff>111066</xdr:rowOff>
    </xdr:from>
    <xdr:to>
      <xdr:col>3</xdr:col>
      <xdr:colOff>1096274</xdr:colOff>
      <xdr:row>16</xdr:row>
      <xdr:rowOff>224646</xdr:rowOff>
    </xdr:to>
    <xdr:sp macro="" textlink="">
      <xdr:nvSpPr>
        <xdr:cNvPr id="47" name="PIJL-RECHTS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3576368" y="1243283"/>
          <a:ext cx="1096274" cy="1135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nl-NL"/>
        </a:p>
      </xdr:txBody>
    </xdr:sp>
    <xdr:clientData/>
  </xdr:twoCellAnchor>
  <xdr:twoCellAnchor>
    <xdr:from>
      <xdr:col>3</xdr:col>
      <xdr:colOff>0</xdr:colOff>
      <xdr:row>20</xdr:row>
      <xdr:rowOff>111066</xdr:rowOff>
    </xdr:from>
    <xdr:to>
      <xdr:col>3</xdr:col>
      <xdr:colOff>1096274</xdr:colOff>
      <xdr:row>20</xdr:row>
      <xdr:rowOff>224646</xdr:rowOff>
    </xdr:to>
    <xdr:sp macro="" textlink="">
      <xdr:nvSpPr>
        <xdr:cNvPr id="48" name="PIJL-RECHTS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3576368" y="1243283"/>
          <a:ext cx="1096274" cy="1135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nl-NL"/>
        </a:p>
      </xdr:txBody>
    </xdr:sp>
    <xdr:clientData/>
  </xdr:twoCellAnchor>
  <xdr:twoCellAnchor>
    <xdr:from>
      <xdr:col>3</xdr:col>
      <xdr:colOff>0</xdr:colOff>
      <xdr:row>24</xdr:row>
      <xdr:rowOff>111066</xdr:rowOff>
    </xdr:from>
    <xdr:to>
      <xdr:col>3</xdr:col>
      <xdr:colOff>1096274</xdr:colOff>
      <xdr:row>24</xdr:row>
      <xdr:rowOff>224646</xdr:rowOff>
    </xdr:to>
    <xdr:sp macro="" textlink="">
      <xdr:nvSpPr>
        <xdr:cNvPr id="49" name="PIJL-RECHTS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3576368" y="6275358"/>
          <a:ext cx="1096274" cy="1135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nl-NL"/>
        </a:p>
      </xdr:txBody>
    </xdr:sp>
    <xdr:clientData/>
  </xdr:twoCellAnchor>
  <xdr:twoCellAnchor>
    <xdr:from>
      <xdr:col>3</xdr:col>
      <xdr:colOff>0</xdr:colOff>
      <xdr:row>28</xdr:row>
      <xdr:rowOff>111066</xdr:rowOff>
    </xdr:from>
    <xdr:to>
      <xdr:col>3</xdr:col>
      <xdr:colOff>1096274</xdr:colOff>
      <xdr:row>28</xdr:row>
      <xdr:rowOff>224646</xdr:rowOff>
    </xdr:to>
    <xdr:sp macro="" textlink="">
      <xdr:nvSpPr>
        <xdr:cNvPr id="50" name="PIJL-RECHTS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3576368" y="6275358"/>
          <a:ext cx="1096274" cy="1135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nl-NL"/>
        </a:p>
      </xdr:txBody>
    </xdr:sp>
    <xdr:clientData/>
  </xdr:twoCellAnchor>
  <xdr:twoCellAnchor>
    <xdr:from>
      <xdr:col>3</xdr:col>
      <xdr:colOff>0</xdr:colOff>
      <xdr:row>32</xdr:row>
      <xdr:rowOff>111066</xdr:rowOff>
    </xdr:from>
    <xdr:to>
      <xdr:col>3</xdr:col>
      <xdr:colOff>1096274</xdr:colOff>
      <xdr:row>32</xdr:row>
      <xdr:rowOff>224646</xdr:rowOff>
    </xdr:to>
    <xdr:sp macro="" textlink="">
      <xdr:nvSpPr>
        <xdr:cNvPr id="51" name="PIJL-RECHTS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3576368" y="6275358"/>
          <a:ext cx="1096274" cy="1135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nl-NL"/>
        </a:p>
      </xdr:txBody>
    </xdr:sp>
    <xdr:clientData/>
  </xdr:twoCellAnchor>
  <xdr:twoCellAnchor>
    <xdr:from>
      <xdr:col>3</xdr:col>
      <xdr:colOff>0</xdr:colOff>
      <xdr:row>36</xdr:row>
      <xdr:rowOff>111066</xdr:rowOff>
    </xdr:from>
    <xdr:to>
      <xdr:col>3</xdr:col>
      <xdr:colOff>1096274</xdr:colOff>
      <xdr:row>36</xdr:row>
      <xdr:rowOff>224646</xdr:rowOff>
    </xdr:to>
    <xdr:sp macro="" textlink="">
      <xdr:nvSpPr>
        <xdr:cNvPr id="52" name="PIJL-RECHTS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3576368" y="6275358"/>
          <a:ext cx="1096274" cy="1135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nl-NL"/>
        </a:p>
      </xdr:txBody>
    </xdr:sp>
    <xdr:clientData/>
  </xdr:twoCellAnchor>
  <xdr:twoCellAnchor>
    <xdr:from>
      <xdr:col>3</xdr:col>
      <xdr:colOff>0</xdr:colOff>
      <xdr:row>40</xdr:row>
      <xdr:rowOff>111066</xdr:rowOff>
    </xdr:from>
    <xdr:to>
      <xdr:col>3</xdr:col>
      <xdr:colOff>1096274</xdr:colOff>
      <xdr:row>40</xdr:row>
      <xdr:rowOff>224646</xdr:rowOff>
    </xdr:to>
    <xdr:sp macro="" textlink="">
      <xdr:nvSpPr>
        <xdr:cNvPr id="53" name="PIJL-RECHTS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3576368" y="11307434"/>
          <a:ext cx="1096274" cy="1135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nl-NL"/>
        </a:p>
      </xdr:txBody>
    </xdr:sp>
    <xdr:clientData/>
  </xdr:twoCellAnchor>
  <xdr:twoCellAnchor>
    <xdr:from>
      <xdr:col>3</xdr:col>
      <xdr:colOff>0</xdr:colOff>
      <xdr:row>44</xdr:row>
      <xdr:rowOff>111066</xdr:rowOff>
    </xdr:from>
    <xdr:to>
      <xdr:col>3</xdr:col>
      <xdr:colOff>1096274</xdr:colOff>
      <xdr:row>44</xdr:row>
      <xdr:rowOff>224646</xdr:rowOff>
    </xdr:to>
    <xdr:sp macro="" textlink="">
      <xdr:nvSpPr>
        <xdr:cNvPr id="54" name="PIJL-RECHTS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3576368" y="11307434"/>
          <a:ext cx="1096274" cy="1135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nl-NL"/>
        </a:p>
      </xdr:txBody>
    </xdr:sp>
    <xdr:clientData/>
  </xdr:twoCellAnchor>
  <xdr:twoCellAnchor>
    <xdr:from>
      <xdr:col>3</xdr:col>
      <xdr:colOff>0</xdr:colOff>
      <xdr:row>48</xdr:row>
      <xdr:rowOff>111066</xdr:rowOff>
    </xdr:from>
    <xdr:to>
      <xdr:col>3</xdr:col>
      <xdr:colOff>1096274</xdr:colOff>
      <xdr:row>48</xdr:row>
      <xdr:rowOff>224646</xdr:rowOff>
    </xdr:to>
    <xdr:sp macro="" textlink="">
      <xdr:nvSpPr>
        <xdr:cNvPr id="55" name="PIJL-RECHTS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3576368" y="11307434"/>
          <a:ext cx="1096274" cy="1135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nl-NL"/>
        </a:p>
      </xdr:txBody>
    </xdr:sp>
    <xdr:clientData/>
  </xdr:twoCellAnchor>
  <xdr:twoCellAnchor>
    <xdr:from>
      <xdr:col>3</xdr:col>
      <xdr:colOff>0</xdr:colOff>
      <xdr:row>52</xdr:row>
      <xdr:rowOff>111066</xdr:rowOff>
    </xdr:from>
    <xdr:to>
      <xdr:col>3</xdr:col>
      <xdr:colOff>1096274</xdr:colOff>
      <xdr:row>52</xdr:row>
      <xdr:rowOff>224646</xdr:rowOff>
    </xdr:to>
    <xdr:sp macro="" textlink="">
      <xdr:nvSpPr>
        <xdr:cNvPr id="56" name="PIJL-RECHTS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3576368" y="11307434"/>
          <a:ext cx="1096274" cy="1135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nl-NL"/>
        </a:p>
      </xdr:txBody>
    </xdr:sp>
    <xdr:clientData/>
  </xdr:twoCellAnchor>
  <xdr:twoCellAnchor>
    <xdr:from>
      <xdr:col>3</xdr:col>
      <xdr:colOff>0</xdr:colOff>
      <xdr:row>56</xdr:row>
      <xdr:rowOff>111066</xdr:rowOff>
    </xdr:from>
    <xdr:to>
      <xdr:col>3</xdr:col>
      <xdr:colOff>1096274</xdr:colOff>
      <xdr:row>56</xdr:row>
      <xdr:rowOff>224646</xdr:rowOff>
    </xdr:to>
    <xdr:sp macro="" textlink="">
      <xdr:nvSpPr>
        <xdr:cNvPr id="57" name="PIJL-RECHTS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3576368" y="11307434"/>
          <a:ext cx="1096274" cy="1135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nl-NL"/>
        </a:p>
      </xdr:txBody>
    </xdr:sp>
    <xdr:clientData/>
  </xdr:twoCellAnchor>
  <xdr:twoCellAnchor>
    <xdr:from>
      <xdr:col>3</xdr:col>
      <xdr:colOff>0</xdr:colOff>
      <xdr:row>60</xdr:row>
      <xdr:rowOff>111066</xdr:rowOff>
    </xdr:from>
    <xdr:to>
      <xdr:col>3</xdr:col>
      <xdr:colOff>1096274</xdr:colOff>
      <xdr:row>60</xdr:row>
      <xdr:rowOff>224646</xdr:rowOff>
    </xdr:to>
    <xdr:sp macro="" textlink="">
      <xdr:nvSpPr>
        <xdr:cNvPr id="58" name="PIJL-RECHTS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3576368" y="17597528"/>
          <a:ext cx="1096274" cy="1135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nl-NL"/>
        </a:p>
      </xdr:txBody>
    </xdr:sp>
    <xdr:clientData/>
  </xdr:twoCellAnchor>
  <xdr:twoCellAnchor>
    <xdr:from>
      <xdr:col>3</xdr:col>
      <xdr:colOff>0</xdr:colOff>
      <xdr:row>64</xdr:row>
      <xdr:rowOff>111066</xdr:rowOff>
    </xdr:from>
    <xdr:to>
      <xdr:col>3</xdr:col>
      <xdr:colOff>1096274</xdr:colOff>
      <xdr:row>64</xdr:row>
      <xdr:rowOff>224646</xdr:rowOff>
    </xdr:to>
    <xdr:sp macro="" textlink="">
      <xdr:nvSpPr>
        <xdr:cNvPr id="59" name="PIJL-RECHTS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3576368" y="17597528"/>
          <a:ext cx="1096274" cy="1135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nl-NL"/>
        </a:p>
      </xdr:txBody>
    </xdr:sp>
    <xdr:clientData/>
  </xdr:twoCellAnchor>
  <xdr:twoCellAnchor>
    <xdr:from>
      <xdr:col>6</xdr:col>
      <xdr:colOff>0</xdr:colOff>
      <xdr:row>62</xdr:row>
      <xdr:rowOff>111066</xdr:rowOff>
    </xdr:from>
    <xdr:to>
      <xdr:col>6</xdr:col>
      <xdr:colOff>1096274</xdr:colOff>
      <xdr:row>62</xdr:row>
      <xdr:rowOff>224646</xdr:rowOff>
    </xdr:to>
    <xdr:sp macro="" textlink="">
      <xdr:nvSpPr>
        <xdr:cNvPr id="60" name="PIJL-RECHTS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3576368" y="20113566"/>
          <a:ext cx="1096274" cy="1135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nl-NL"/>
        </a:p>
      </xdr:txBody>
    </xdr:sp>
    <xdr:clientData/>
  </xdr:twoCellAnchor>
  <xdr:twoCellAnchor>
    <xdr:from>
      <xdr:col>6</xdr:col>
      <xdr:colOff>0</xdr:colOff>
      <xdr:row>54</xdr:row>
      <xdr:rowOff>111066</xdr:rowOff>
    </xdr:from>
    <xdr:to>
      <xdr:col>6</xdr:col>
      <xdr:colOff>1096274</xdr:colOff>
      <xdr:row>54</xdr:row>
      <xdr:rowOff>224646</xdr:rowOff>
    </xdr:to>
    <xdr:sp macro="" textlink="">
      <xdr:nvSpPr>
        <xdr:cNvPr id="61" name="PIJL-RECHTS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3576368" y="20113566"/>
          <a:ext cx="1096274" cy="1135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nl-NL"/>
        </a:p>
      </xdr:txBody>
    </xdr:sp>
    <xdr:clientData/>
  </xdr:twoCellAnchor>
  <xdr:twoCellAnchor>
    <xdr:from>
      <xdr:col>6</xdr:col>
      <xdr:colOff>0</xdr:colOff>
      <xdr:row>46</xdr:row>
      <xdr:rowOff>111066</xdr:rowOff>
    </xdr:from>
    <xdr:to>
      <xdr:col>6</xdr:col>
      <xdr:colOff>1096274</xdr:colOff>
      <xdr:row>46</xdr:row>
      <xdr:rowOff>224646</xdr:rowOff>
    </xdr:to>
    <xdr:sp macro="" textlink="">
      <xdr:nvSpPr>
        <xdr:cNvPr id="62" name="PIJL-RECHTS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7467241" y="16968519"/>
          <a:ext cx="1096274" cy="1135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nl-NL"/>
        </a:p>
      </xdr:txBody>
    </xdr:sp>
    <xdr:clientData/>
  </xdr:twoCellAnchor>
  <xdr:twoCellAnchor>
    <xdr:from>
      <xdr:col>6</xdr:col>
      <xdr:colOff>0</xdr:colOff>
      <xdr:row>38</xdr:row>
      <xdr:rowOff>111066</xdr:rowOff>
    </xdr:from>
    <xdr:to>
      <xdr:col>6</xdr:col>
      <xdr:colOff>1096274</xdr:colOff>
      <xdr:row>38</xdr:row>
      <xdr:rowOff>224646</xdr:rowOff>
    </xdr:to>
    <xdr:sp macro="" textlink="">
      <xdr:nvSpPr>
        <xdr:cNvPr id="63" name="PIJL-RECHTS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7467241" y="16968519"/>
          <a:ext cx="1096274" cy="1135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nl-NL"/>
        </a:p>
      </xdr:txBody>
    </xdr:sp>
    <xdr:clientData/>
  </xdr:twoCellAnchor>
  <xdr:twoCellAnchor>
    <xdr:from>
      <xdr:col>6</xdr:col>
      <xdr:colOff>0</xdr:colOff>
      <xdr:row>30</xdr:row>
      <xdr:rowOff>111066</xdr:rowOff>
    </xdr:from>
    <xdr:to>
      <xdr:col>6</xdr:col>
      <xdr:colOff>1096274</xdr:colOff>
      <xdr:row>30</xdr:row>
      <xdr:rowOff>224646</xdr:rowOff>
    </xdr:to>
    <xdr:sp macro="" textlink="">
      <xdr:nvSpPr>
        <xdr:cNvPr id="64" name="PIJL-RECHTS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7467241" y="11936443"/>
          <a:ext cx="1096274" cy="1135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nl-NL"/>
        </a:p>
      </xdr:txBody>
    </xdr:sp>
    <xdr:clientData/>
  </xdr:twoCellAnchor>
  <xdr:twoCellAnchor>
    <xdr:from>
      <xdr:col>6</xdr:col>
      <xdr:colOff>0</xdr:colOff>
      <xdr:row>22</xdr:row>
      <xdr:rowOff>111066</xdr:rowOff>
    </xdr:from>
    <xdr:to>
      <xdr:col>6</xdr:col>
      <xdr:colOff>1096274</xdr:colOff>
      <xdr:row>22</xdr:row>
      <xdr:rowOff>224646</xdr:rowOff>
    </xdr:to>
    <xdr:sp macro="" textlink="">
      <xdr:nvSpPr>
        <xdr:cNvPr id="65" name="PIJL-RECHTS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7467241" y="11936443"/>
          <a:ext cx="1096274" cy="1135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nl-NL"/>
        </a:p>
      </xdr:txBody>
    </xdr:sp>
    <xdr:clientData/>
  </xdr:twoCellAnchor>
  <xdr:twoCellAnchor>
    <xdr:from>
      <xdr:col>6</xdr:col>
      <xdr:colOff>0</xdr:colOff>
      <xdr:row>6</xdr:row>
      <xdr:rowOff>111066</xdr:rowOff>
    </xdr:from>
    <xdr:to>
      <xdr:col>6</xdr:col>
      <xdr:colOff>1096274</xdr:colOff>
      <xdr:row>6</xdr:row>
      <xdr:rowOff>224646</xdr:rowOff>
    </xdr:to>
    <xdr:sp macro="" textlink="">
      <xdr:nvSpPr>
        <xdr:cNvPr id="66" name="PIJL-RECHTS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7467241" y="11936443"/>
          <a:ext cx="1096274" cy="1135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nl-NL"/>
        </a:p>
      </xdr:txBody>
    </xdr:sp>
    <xdr:clientData/>
  </xdr:twoCellAnchor>
  <xdr:twoCellAnchor>
    <xdr:from>
      <xdr:col>6</xdr:col>
      <xdr:colOff>0</xdr:colOff>
      <xdr:row>14</xdr:row>
      <xdr:rowOff>111066</xdr:rowOff>
    </xdr:from>
    <xdr:to>
      <xdr:col>6</xdr:col>
      <xdr:colOff>1096274</xdr:colOff>
      <xdr:row>14</xdr:row>
      <xdr:rowOff>224646</xdr:rowOff>
    </xdr:to>
    <xdr:sp macro="" textlink="">
      <xdr:nvSpPr>
        <xdr:cNvPr id="67" name="PIJL-RECHTS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7467241" y="1872292"/>
          <a:ext cx="1096274" cy="1135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nl-NL"/>
        </a:p>
      </xdr:txBody>
    </xdr:sp>
    <xdr:clientData/>
  </xdr:twoCellAnchor>
  <xdr:twoCellAnchor>
    <xdr:from>
      <xdr:col>9</xdr:col>
      <xdr:colOff>0</xdr:colOff>
      <xdr:row>58</xdr:row>
      <xdr:rowOff>111066</xdr:rowOff>
    </xdr:from>
    <xdr:to>
      <xdr:col>9</xdr:col>
      <xdr:colOff>1096274</xdr:colOff>
      <xdr:row>58</xdr:row>
      <xdr:rowOff>224646</xdr:rowOff>
    </xdr:to>
    <xdr:sp macro="" textlink="">
      <xdr:nvSpPr>
        <xdr:cNvPr id="76" name="PIJL-RECHTS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11349127" y="17283024"/>
          <a:ext cx="1096274" cy="1135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nl-NL"/>
        </a:p>
      </xdr:txBody>
    </xdr:sp>
    <xdr:clientData/>
  </xdr:twoCellAnchor>
  <xdr:twoCellAnchor>
    <xdr:from>
      <xdr:col>9</xdr:col>
      <xdr:colOff>0</xdr:colOff>
      <xdr:row>42</xdr:row>
      <xdr:rowOff>111066</xdr:rowOff>
    </xdr:from>
    <xdr:to>
      <xdr:col>9</xdr:col>
      <xdr:colOff>1096274</xdr:colOff>
      <xdr:row>42</xdr:row>
      <xdr:rowOff>224646</xdr:rowOff>
    </xdr:to>
    <xdr:sp macro="" textlink="">
      <xdr:nvSpPr>
        <xdr:cNvPr id="77" name="PIJL-RECHTS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11349127" y="17283024"/>
          <a:ext cx="1096274" cy="1135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nl-NL"/>
        </a:p>
      </xdr:txBody>
    </xdr:sp>
    <xdr:clientData/>
  </xdr:twoCellAnchor>
  <xdr:twoCellAnchor>
    <xdr:from>
      <xdr:col>9</xdr:col>
      <xdr:colOff>0</xdr:colOff>
      <xdr:row>26</xdr:row>
      <xdr:rowOff>111066</xdr:rowOff>
    </xdr:from>
    <xdr:to>
      <xdr:col>9</xdr:col>
      <xdr:colOff>1096274</xdr:colOff>
      <xdr:row>26</xdr:row>
      <xdr:rowOff>224646</xdr:rowOff>
    </xdr:to>
    <xdr:sp macro="" textlink="">
      <xdr:nvSpPr>
        <xdr:cNvPr id="78" name="PIJL-RECHTS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11349127" y="17283024"/>
          <a:ext cx="1096274" cy="1135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nl-NL"/>
        </a:p>
      </xdr:txBody>
    </xdr:sp>
    <xdr:clientData/>
  </xdr:twoCellAnchor>
  <xdr:twoCellAnchor>
    <xdr:from>
      <xdr:col>9</xdr:col>
      <xdr:colOff>0</xdr:colOff>
      <xdr:row>10</xdr:row>
      <xdr:rowOff>111066</xdr:rowOff>
    </xdr:from>
    <xdr:to>
      <xdr:col>9</xdr:col>
      <xdr:colOff>1096274</xdr:colOff>
      <xdr:row>10</xdr:row>
      <xdr:rowOff>224646</xdr:rowOff>
    </xdr:to>
    <xdr:sp macro="" textlink="">
      <xdr:nvSpPr>
        <xdr:cNvPr id="79" name="PIJL-RECHTS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11349127" y="17283024"/>
          <a:ext cx="1096274" cy="1135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nl-NL"/>
        </a:p>
      </xdr:txBody>
    </xdr:sp>
    <xdr:clientData/>
  </xdr:twoCellAnchor>
  <xdr:twoCellAnchor>
    <xdr:from>
      <xdr:col>12</xdr:col>
      <xdr:colOff>0</xdr:colOff>
      <xdr:row>50</xdr:row>
      <xdr:rowOff>111066</xdr:rowOff>
    </xdr:from>
    <xdr:to>
      <xdr:col>12</xdr:col>
      <xdr:colOff>1096274</xdr:colOff>
      <xdr:row>50</xdr:row>
      <xdr:rowOff>224646</xdr:rowOff>
    </xdr:to>
    <xdr:sp macro="" textlink="">
      <xdr:nvSpPr>
        <xdr:cNvPr id="80" name="PIJL-RECHTS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15213042" y="18541042"/>
          <a:ext cx="1096274" cy="1135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nl-NL"/>
        </a:p>
      </xdr:txBody>
    </xdr:sp>
    <xdr:clientData/>
  </xdr:twoCellAnchor>
  <xdr:twoCellAnchor>
    <xdr:from>
      <xdr:col>12</xdr:col>
      <xdr:colOff>0</xdr:colOff>
      <xdr:row>18</xdr:row>
      <xdr:rowOff>111066</xdr:rowOff>
    </xdr:from>
    <xdr:to>
      <xdr:col>12</xdr:col>
      <xdr:colOff>1096274</xdr:colOff>
      <xdr:row>18</xdr:row>
      <xdr:rowOff>224646</xdr:rowOff>
    </xdr:to>
    <xdr:sp macro="" textlink="">
      <xdr:nvSpPr>
        <xdr:cNvPr id="81" name="PIJL-RECHTS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15213042" y="18541042"/>
          <a:ext cx="1096274" cy="1135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nl-NL"/>
        </a:p>
      </xdr:txBody>
    </xdr:sp>
    <xdr:clientData/>
  </xdr:twoCellAnchor>
  <xdr:twoCellAnchor>
    <xdr:from>
      <xdr:col>15</xdr:col>
      <xdr:colOff>0</xdr:colOff>
      <xdr:row>32</xdr:row>
      <xdr:rowOff>111066</xdr:rowOff>
    </xdr:from>
    <xdr:to>
      <xdr:col>15</xdr:col>
      <xdr:colOff>1096274</xdr:colOff>
      <xdr:row>32</xdr:row>
      <xdr:rowOff>224646</xdr:rowOff>
    </xdr:to>
    <xdr:sp macro="" textlink="">
      <xdr:nvSpPr>
        <xdr:cNvPr id="82" name="PIJL-RECHTS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15213042" y="18541042"/>
          <a:ext cx="1096274" cy="1135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nl-NL"/>
        </a:p>
      </xdr:txBody>
    </xdr:sp>
    <xdr:clientData/>
  </xdr:twoCellAnchor>
  <xdr:twoCellAnchor editAs="oneCell">
    <xdr:from>
      <xdr:col>16</xdr:col>
      <xdr:colOff>933450</xdr:colOff>
      <xdr:row>24</xdr:row>
      <xdr:rowOff>152400</xdr:rowOff>
    </xdr:from>
    <xdr:to>
      <xdr:col>16</xdr:col>
      <xdr:colOff>1857375</xdr:colOff>
      <xdr:row>31</xdr:row>
      <xdr:rowOff>28575</xdr:rowOff>
    </xdr:to>
    <xdr:pic>
      <xdr:nvPicPr>
        <xdr:cNvPr id="1064" name="Picture 40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231350" y="8229600"/>
          <a:ext cx="923925" cy="2143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14</xdr:row>
      <xdr:rowOff>111066</xdr:rowOff>
    </xdr:from>
    <xdr:to>
      <xdr:col>3</xdr:col>
      <xdr:colOff>1096274</xdr:colOff>
      <xdr:row>14</xdr:row>
      <xdr:rowOff>224646</xdr:rowOff>
    </xdr:to>
    <xdr:sp macro="" textlink="">
      <xdr:nvSpPr>
        <xdr:cNvPr id="4" name="PIJL-RECHTS 45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318000" y="4238566"/>
          <a:ext cx="1096274" cy="1135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nl-NL"/>
        </a:p>
      </xdr:txBody>
    </xdr:sp>
    <xdr:clientData/>
  </xdr:twoCellAnchor>
  <xdr:twoCellAnchor>
    <xdr:from>
      <xdr:col>3</xdr:col>
      <xdr:colOff>0</xdr:colOff>
      <xdr:row>18</xdr:row>
      <xdr:rowOff>111066</xdr:rowOff>
    </xdr:from>
    <xdr:to>
      <xdr:col>3</xdr:col>
      <xdr:colOff>1096274</xdr:colOff>
      <xdr:row>18</xdr:row>
      <xdr:rowOff>224646</xdr:rowOff>
    </xdr:to>
    <xdr:sp macro="" textlink="">
      <xdr:nvSpPr>
        <xdr:cNvPr id="5" name="PIJL-RECHTS 46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4318000" y="5508566"/>
          <a:ext cx="1096274" cy="1135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nl-NL"/>
        </a:p>
      </xdr:txBody>
    </xdr:sp>
    <xdr:clientData/>
  </xdr:twoCellAnchor>
  <xdr:twoCellAnchor>
    <xdr:from>
      <xdr:col>3</xdr:col>
      <xdr:colOff>0</xdr:colOff>
      <xdr:row>22</xdr:row>
      <xdr:rowOff>111066</xdr:rowOff>
    </xdr:from>
    <xdr:to>
      <xdr:col>3</xdr:col>
      <xdr:colOff>1096274</xdr:colOff>
      <xdr:row>22</xdr:row>
      <xdr:rowOff>224646</xdr:rowOff>
    </xdr:to>
    <xdr:sp macro="" textlink="">
      <xdr:nvSpPr>
        <xdr:cNvPr id="6" name="PIJL-RECHTS 47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4318000" y="6778566"/>
          <a:ext cx="1096274" cy="1135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nl-NL"/>
        </a:p>
      </xdr:txBody>
    </xdr:sp>
    <xdr:clientData/>
  </xdr:twoCellAnchor>
  <xdr:twoCellAnchor>
    <xdr:from>
      <xdr:col>3</xdr:col>
      <xdr:colOff>0</xdr:colOff>
      <xdr:row>26</xdr:row>
      <xdr:rowOff>111066</xdr:rowOff>
    </xdr:from>
    <xdr:to>
      <xdr:col>3</xdr:col>
      <xdr:colOff>1096274</xdr:colOff>
      <xdr:row>26</xdr:row>
      <xdr:rowOff>224646</xdr:rowOff>
    </xdr:to>
    <xdr:sp macro="" textlink="">
      <xdr:nvSpPr>
        <xdr:cNvPr id="7" name="PIJL-RECHTS 48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4318000" y="8048566"/>
          <a:ext cx="1096274" cy="1135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nl-NL"/>
        </a:p>
      </xdr:txBody>
    </xdr:sp>
    <xdr:clientData/>
  </xdr:twoCellAnchor>
  <xdr:twoCellAnchor>
    <xdr:from>
      <xdr:col>3</xdr:col>
      <xdr:colOff>0</xdr:colOff>
      <xdr:row>30</xdr:row>
      <xdr:rowOff>111066</xdr:rowOff>
    </xdr:from>
    <xdr:to>
      <xdr:col>3</xdr:col>
      <xdr:colOff>1096274</xdr:colOff>
      <xdr:row>30</xdr:row>
      <xdr:rowOff>224646</xdr:rowOff>
    </xdr:to>
    <xdr:sp macro="" textlink="">
      <xdr:nvSpPr>
        <xdr:cNvPr id="8" name="PIJL-RECHTS 49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4318000" y="9318566"/>
          <a:ext cx="1096274" cy="1135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nl-NL"/>
        </a:p>
      </xdr:txBody>
    </xdr:sp>
    <xdr:clientData/>
  </xdr:twoCellAnchor>
  <xdr:twoCellAnchor>
    <xdr:from>
      <xdr:col>3</xdr:col>
      <xdr:colOff>0</xdr:colOff>
      <xdr:row>34</xdr:row>
      <xdr:rowOff>111066</xdr:rowOff>
    </xdr:from>
    <xdr:to>
      <xdr:col>3</xdr:col>
      <xdr:colOff>1096274</xdr:colOff>
      <xdr:row>34</xdr:row>
      <xdr:rowOff>224646</xdr:rowOff>
    </xdr:to>
    <xdr:sp macro="" textlink="">
      <xdr:nvSpPr>
        <xdr:cNvPr id="9" name="PIJL-RECHTS 50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4318000" y="10588566"/>
          <a:ext cx="1096274" cy="1135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nl-NL"/>
        </a:p>
      </xdr:txBody>
    </xdr:sp>
    <xdr:clientData/>
  </xdr:twoCellAnchor>
  <xdr:twoCellAnchor>
    <xdr:from>
      <xdr:col>3</xdr:col>
      <xdr:colOff>0</xdr:colOff>
      <xdr:row>38</xdr:row>
      <xdr:rowOff>111066</xdr:rowOff>
    </xdr:from>
    <xdr:to>
      <xdr:col>3</xdr:col>
      <xdr:colOff>1096274</xdr:colOff>
      <xdr:row>38</xdr:row>
      <xdr:rowOff>224646</xdr:rowOff>
    </xdr:to>
    <xdr:sp macro="" textlink="">
      <xdr:nvSpPr>
        <xdr:cNvPr id="10" name="PIJL-RECHTS 51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4318000" y="11858566"/>
          <a:ext cx="1096274" cy="1135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nl-NL"/>
        </a:p>
      </xdr:txBody>
    </xdr:sp>
    <xdr:clientData/>
  </xdr:twoCellAnchor>
  <xdr:twoCellAnchor>
    <xdr:from>
      <xdr:col>3</xdr:col>
      <xdr:colOff>0</xdr:colOff>
      <xdr:row>42</xdr:row>
      <xdr:rowOff>111066</xdr:rowOff>
    </xdr:from>
    <xdr:to>
      <xdr:col>3</xdr:col>
      <xdr:colOff>1096274</xdr:colOff>
      <xdr:row>42</xdr:row>
      <xdr:rowOff>224646</xdr:rowOff>
    </xdr:to>
    <xdr:sp macro="" textlink="">
      <xdr:nvSpPr>
        <xdr:cNvPr id="11" name="PIJL-RECHTS 52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4318000" y="13128566"/>
          <a:ext cx="1096274" cy="1135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nl-NL"/>
        </a:p>
      </xdr:txBody>
    </xdr:sp>
    <xdr:clientData/>
  </xdr:twoCellAnchor>
  <xdr:twoCellAnchor>
    <xdr:from>
      <xdr:col>3</xdr:col>
      <xdr:colOff>0</xdr:colOff>
      <xdr:row>46</xdr:row>
      <xdr:rowOff>111066</xdr:rowOff>
    </xdr:from>
    <xdr:to>
      <xdr:col>3</xdr:col>
      <xdr:colOff>1096274</xdr:colOff>
      <xdr:row>46</xdr:row>
      <xdr:rowOff>224646</xdr:rowOff>
    </xdr:to>
    <xdr:sp macro="" textlink="">
      <xdr:nvSpPr>
        <xdr:cNvPr id="12" name="PIJL-RECHTS 53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4318000" y="14398566"/>
          <a:ext cx="1096274" cy="1135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nl-NL"/>
        </a:p>
      </xdr:txBody>
    </xdr:sp>
    <xdr:clientData/>
  </xdr:twoCellAnchor>
  <xdr:twoCellAnchor>
    <xdr:from>
      <xdr:col>3</xdr:col>
      <xdr:colOff>0</xdr:colOff>
      <xdr:row>50</xdr:row>
      <xdr:rowOff>111066</xdr:rowOff>
    </xdr:from>
    <xdr:to>
      <xdr:col>3</xdr:col>
      <xdr:colOff>1096274</xdr:colOff>
      <xdr:row>50</xdr:row>
      <xdr:rowOff>224646</xdr:rowOff>
    </xdr:to>
    <xdr:sp macro="" textlink="">
      <xdr:nvSpPr>
        <xdr:cNvPr id="13" name="PIJL-RECHTS 54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4318000" y="15668566"/>
          <a:ext cx="1096274" cy="1135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nl-NL"/>
        </a:p>
      </xdr:txBody>
    </xdr:sp>
    <xdr:clientData/>
  </xdr:twoCellAnchor>
  <xdr:twoCellAnchor>
    <xdr:from>
      <xdr:col>3</xdr:col>
      <xdr:colOff>0</xdr:colOff>
      <xdr:row>54</xdr:row>
      <xdr:rowOff>111066</xdr:rowOff>
    </xdr:from>
    <xdr:to>
      <xdr:col>3</xdr:col>
      <xdr:colOff>1096274</xdr:colOff>
      <xdr:row>54</xdr:row>
      <xdr:rowOff>224646</xdr:rowOff>
    </xdr:to>
    <xdr:sp macro="" textlink="">
      <xdr:nvSpPr>
        <xdr:cNvPr id="14" name="PIJL-RECHTS 55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4318000" y="16938566"/>
          <a:ext cx="1096274" cy="1135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nl-NL"/>
        </a:p>
      </xdr:txBody>
    </xdr:sp>
    <xdr:clientData/>
  </xdr:twoCellAnchor>
  <xdr:twoCellAnchor>
    <xdr:from>
      <xdr:col>3</xdr:col>
      <xdr:colOff>0</xdr:colOff>
      <xdr:row>58</xdr:row>
      <xdr:rowOff>111066</xdr:rowOff>
    </xdr:from>
    <xdr:to>
      <xdr:col>3</xdr:col>
      <xdr:colOff>1096274</xdr:colOff>
      <xdr:row>58</xdr:row>
      <xdr:rowOff>224646</xdr:rowOff>
    </xdr:to>
    <xdr:sp macro="" textlink="">
      <xdr:nvSpPr>
        <xdr:cNvPr id="15" name="PIJL-RECHTS 56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4318000" y="18208566"/>
          <a:ext cx="1096274" cy="1135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nl-NL"/>
        </a:p>
      </xdr:txBody>
    </xdr:sp>
    <xdr:clientData/>
  </xdr:twoCellAnchor>
  <xdr:twoCellAnchor>
    <xdr:from>
      <xdr:col>3</xdr:col>
      <xdr:colOff>0</xdr:colOff>
      <xdr:row>62</xdr:row>
      <xdr:rowOff>111066</xdr:rowOff>
    </xdr:from>
    <xdr:to>
      <xdr:col>3</xdr:col>
      <xdr:colOff>1096274</xdr:colOff>
      <xdr:row>62</xdr:row>
      <xdr:rowOff>224646</xdr:rowOff>
    </xdr:to>
    <xdr:sp macro="" textlink="">
      <xdr:nvSpPr>
        <xdr:cNvPr id="16" name="PIJL-RECHTS 57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4318000" y="19478566"/>
          <a:ext cx="1096274" cy="1135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nl-NL"/>
        </a:p>
      </xdr:txBody>
    </xdr:sp>
    <xdr:clientData/>
  </xdr:twoCellAnchor>
  <xdr:twoCellAnchor>
    <xdr:from>
      <xdr:col>3</xdr:col>
      <xdr:colOff>0</xdr:colOff>
      <xdr:row>66</xdr:row>
      <xdr:rowOff>111066</xdr:rowOff>
    </xdr:from>
    <xdr:to>
      <xdr:col>3</xdr:col>
      <xdr:colOff>1096274</xdr:colOff>
      <xdr:row>66</xdr:row>
      <xdr:rowOff>224646</xdr:rowOff>
    </xdr:to>
    <xdr:sp macro="" textlink="">
      <xdr:nvSpPr>
        <xdr:cNvPr id="17" name="PIJL-RECHTS 58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4318000" y="20748566"/>
          <a:ext cx="1096274" cy="1135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nl-NL"/>
        </a:p>
      </xdr:txBody>
    </xdr:sp>
    <xdr:clientData/>
  </xdr:twoCellAnchor>
  <xdr:twoCellAnchor>
    <xdr:from>
      <xdr:col>3</xdr:col>
      <xdr:colOff>0</xdr:colOff>
      <xdr:row>70</xdr:row>
      <xdr:rowOff>111066</xdr:rowOff>
    </xdr:from>
    <xdr:to>
      <xdr:col>3</xdr:col>
      <xdr:colOff>1096274</xdr:colOff>
      <xdr:row>70</xdr:row>
      <xdr:rowOff>224646</xdr:rowOff>
    </xdr:to>
    <xdr:sp macro="" textlink="">
      <xdr:nvSpPr>
        <xdr:cNvPr id="50" name="PIJL-RECHTS 34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/>
      </xdr:nvSpPr>
      <xdr:spPr>
        <a:xfrm>
          <a:off x="4064000" y="534399"/>
          <a:ext cx="931174" cy="1135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nl-NL"/>
        </a:p>
      </xdr:txBody>
    </xdr:sp>
    <xdr:clientData/>
  </xdr:twoCellAnchor>
  <xdr:twoCellAnchor>
    <xdr:from>
      <xdr:col>3</xdr:col>
      <xdr:colOff>0</xdr:colOff>
      <xdr:row>74</xdr:row>
      <xdr:rowOff>111066</xdr:rowOff>
    </xdr:from>
    <xdr:to>
      <xdr:col>3</xdr:col>
      <xdr:colOff>1096274</xdr:colOff>
      <xdr:row>74</xdr:row>
      <xdr:rowOff>224646</xdr:rowOff>
    </xdr:to>
    <xdr:sp macro="" textlink="">
      <xdr:nvSpPr>
        <xdr:cNvPr id="51" name="PIJL-RECHTS 44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/>
      </xdr:nvSpPr>
      <xdr:spPr>
        <a:xfrm>
          <a:off x="4064000" y="1482666"/>
          <a:ext cx="931174" cy="1135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nl-NL"/>
        </a:p>
      </xdr:txBody>
    </xdr:sp>
    <xdr:clientData/>
  </xdr:twoCellAnchor>
  <xdr:twoCellAnchor>
    <xdr:from>
      <xdr:col>3</xdr:col>
      <xdr:colOff>0</xdr:colOff>
      <xdr:row>78</xdr:row>
      <xdr:rowOff>111066</xdr:rowOff>
    </xdr:from>
    <xdr:to>
      <xdr:col>3</xdr:col>
      <xdr:colOff>1096274</xdr:colOff>
      <xdr:row>78</xdr:row>
      <xdr:rowOff>224646</xdr:rowOff>
    </xdr:to>
    <xdr:sp macro="" textlink="">
      <xdr:nvSpPr>
        <xdr:cNvPr id="52" name="PIJL-RECHTS 45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/>
      </xdr:nvSpPr>
      <xdr:spPr>
        <a:xfrm>
          <a:off x="4064000" y="2430933"/>
          <a:ext cx="931174" cy="1135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nl-NL"/>
        </a:p>
      </xdr:txBody>
    </xdr:sp>
    <xdr:clientData/>
  </xdr:twoCellAnchor>
  <xdr:twoCellAnchor>
    <xdr:from>
      <xdr:col>3</xdr:col>
      <xdr:colOff>0</xdr:colOff>
      <xdr:row>82</xdr:row>
      <xdr:rowOff>111066</xdr:rowOff>
    </xdr:from>
    <xdr:to>
      <xdr:col>3</xdr:col>
      <xdr:colOff>1096274</xdr:colOff>
      <xdr:row>82</xdr:row>
      <xdr:rowOff>224646</xdr:rowOff>
    </xdr:to>
    <xdr:sp macro="" textlink="">
      <xdr:nvSpPr>
        <xdr:cNvPr id="53" name="PIJL-RECHTS 46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/>
      </xdr:nvSpPr>
      <xdr:spPr>
        <a:xfrm>
          <a:off x="4064000" y="3379199"/>
          <a:ext cx="931174" cy="1135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nl-NL"/>
        </a:p>
      </xdr:txBody>
    </xdr:sp>
    <xdr:clientData/>
  </xdr:twoCellAnchor>
  <xdr:twoCellAnchor>
    <xdr:from>
      <xdr:col>3</xdr:col>
      <xdr:colOff>0</xdr:colOff>
      <xdr:row>86</xdr:row>
      <xdr:rowOff>111066</xdr:rowOff>
    </xdr:from>
    <xdr:to>
      <xdr:col>3</xdr:col>
      <xdr:colOff>1096274</xdr:colOff>
      <xdr:row>86</xdr:row>
      <xdr:rowOff>224646</xdr:rowOff>
    </xdr:to>
    <xdr:sp macro="" textlink="">
      <xdr:nvSpPr>
        <xdr:cNvPr id="54" name="PIJL-RECHTS 47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/>
      </xdr:nvSpPr>
      <xdr:spPr>
        <a:xfrm>
          <a:off x="4064000" y="4327466"/>
          <a:ext cx="931174" cy="1135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nl-NL"/>
        </a:p>
      </xdr:txBody>
    </xdr:sp>
    <xdr:clientData/>
  </xdr:twoCellAnchor>
  <xdr:twoCellAnchor>
    <xdr:from>
      <xdr:col>3</xdr:col>
      <xdr:colOff>0</xdr:colOff>
      <xdr:row>90</xdr:row>
      <xdr:rowOff>111066</xdr:rowOff>
    </xdr:from>
    <xdr:to>
      <xdr:col>3</xdr:col>
      <xdr:colOff>1096274</xdr:colOff>
      <xdr:row>90</xdr:row>
      <xdr:rowOff>224646</xdr:rowOff>
    </xdr:to>
    <xdr:sp macro="" textlink="">
      <xdr:nvSpPr>
        <xdr:cNvPr id="55" name="PIJL-RECHTS 48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/>
      </xdr:nvSpPr>
      <xdr:spPr>
        <a:xfrm>
          <a:off x="4064000" y="5275733"/>
          <a:ext cx="931174" cy="1135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nl-NL"/>
        </a:p>
      </xdr:txBody>
    </xdr:sp>
    <xdr:clientData/>
  </xdr:twoCellAnchor>
  <xdr:twoCellAnchor>
    <xdr:from>
      <xdr:col>3</xdr:col>
      <xdr:colOff>0</xdr:colOff>
      <xdr:row>94</xdr:row>
      <xdr:rowOff>111066</xdr:rowOff>
    </xdr:from>
    <xdr:to>
      <xdr:col>3</xdr:col>
      <xdr:colOff>1096274</xdr:colOff>
      <xdr:row>94</xdr:row>
      <xdr:rowOff>224646</xdr:rowOff>
    </xdr:to>
    <xdr:sp macro="" textlink="">
      <xdr:nvSpPr>
        <xdr:cNvPr id="56" name="PIJL-RECHTS 49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/>
      </xdr:nvSpPr>
      <xdr:spPr>
        <a:xfrm>
          <a:off x="4064000" y="6223999"/>
          <a:ext cx="931174" cy="1135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nl-NL"/>
        </a:p>
      </xdr:txBody>
    </xdr:sp>
    <xdr:clientData/>
  </xdr:twoCellAnchor>
  <xdr:twoCellAnchor>
    <xdr:from>
      <xdr:col>3</xdr:col>
      <xdr:colOff>0</xdr:colOff>
      <xdr:row>98</xdr:row>
      <xdr:rowOff>111066</xdr:rowOff>
    </xdr:from>
    <xdr:to>
      <xdr:col>3</xdr:col>
      <xdr:colOff>1096274</xdr:colOff>
      <xdr:row>98</xdr:row>
      <xdr:rowOff>224646</xdr:rowOff>
    </xdr:to>
    <xdr:sp macro="" textlink="">
      <xdr:nvSpPr>
        <xdr:cNvPr id="57" name="PIJL-RECHTS 50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/>
      </xdr:nvSpPr>
      <xdr:spPr>
        <a:xfrm>
          <a:off x="4064000" y="7172266"/>
          <a:ext cx="931174" cy="1135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nl-NL"/>
        </a:p>
      </xdr:txBody>
    </xdr:sp>
    <xdr:clientData/>
  </xdr:twoCellAnchor>
  <xdr:twoCellAnchor>
    <xdr:from>
      <xdr:col>3</xdr:col>
      <xdr:colOff>0</xdr:colOff>
      <xdr:row>102</xdr:row>
      <xdr:rowOff>111066</xdr:rowOff>
    </xdr:from>
    <xdr:to>
      <xdr:col>3</xdr:col>
      <xdr:colOff>1096274</xdr:colOff>
      <xdr:row>102</xdr:row>
      <xdr:rowOff>224646</xdr:rowOff>
    </xdr:to>
    <xdr:sp macro="" textlink="">
      <xdr:nvSpPr>
        <xdr:cNvPr id="58" name="PIJL-RECHTS 51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/>
      </xdr:nvSpPr>
      <xdr:spPr>
        <a:xfrm>
          <a:off x="4064000" y="8120533"/>
          <a:ext cx="931174" cy="1135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nl-NL"/>
        </a:p>
      </xdr:txBody>
    </xdr:sp>
    <xdr:clientData/>
  </xdr:twoCellAnchor>
  <xdr:twoCellAnchor>
    <xdr:from>
      <xdr:col>3</xdr:col>
      <xdr:colOff>0</xdr:colOff>
      <xdr:row>106</xdr:row>
      <xdr:rowOff>111066</xdr:rowOff>
    </xdr:from>
    <xdr:to>
      <xdr:col>3</xdr:col>
      <xdr:colOff>1096274</xdr:colOff>
      <xdr:row>106</xdr:row>
      <xdr:rowOff>224646</xdr:rowOff>
    </xdr:to>
    <xdr:sp macro="" textlink="">
      <xdr:nvSpPr>
        <xdr:cNvPr id="59" name="PIJL-RECHTS 52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/>
      </xdr:nvSpPr>
      <xdr:spPr>
        <a:xfrm>
          <a:off x="4064000" y="9068799"/>
          <a:ext cx="931174" cy="1135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nl-NL"/>
        </a:p>
      </xdr:txBody>
    </xdr:sp>
    <xdr:clientData/>
  </xdr:twoCellAnchor>
  <xdr:twoCellAnchor>
    <xdr:from>
      <xdr:col>3</xdr:col>
      <xdr:colOff>0</xdr:colOff>
      <xdr:row>110</xdr:row>
      <xdr:rowOff>111066</xdr:rowOff>
    </xdr:from>
    <xdr:to>
      <xdr:col>3</xdr:col>
      <xdr:colOff>1096274</xdr:colOff>
      <xdr:row>110</xdr:row>
      <xdr:rowOff>224646</xdr:rowOff>
    </xdr:to>
    <xdr:sp macro="" textlink="">
      <xdr:nvSpPr>
        <xdr:cNvPr id="60" name="PIJL-RECHTS 53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/>
      </xdr:nvSpPr>
      <xdr:spPr>
        <a:xfrm>
          <a:off x="4064000" y="10017066"/>
          <a:ext cx="931174" cy="1135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nl-NL"/>
        </a:p>
      </xdr:txBody>
    </xdr:sp>
    <xdr:clientData/>
  </xdr:twoCellAnchor>
  <xdr:twoCellAnchor>
    <xdr:from>
      <xdr:col>3</xdr:col>
      <xdr:colOff>0</xdr:colOff>
      <xdr:row>114</xdr:row>
      <xdr:rowOff>111066</xdr:rowOff>
    </xdr:from>
    <xdr:to>
      <xdr:col>3</xdr:col>
      <xdr:colOff>1096274</xdr:colOff>
      <xdr:row>114</xdr:row>
      <xdr:rowOff>224646</xdr:rowOff>
    </xdr:to>
    <xdr:sp macro="" textlink="">
      <xdr:nvSpPr>
        <xdr:cNvPr id="61" name="PIJL-RECHTS 54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/>
      </xdr:nvSpPr>
      <xdr:spPr>
        <a:xfrm>
          <a:off x="4064000" y="10965333"/>
          <a:ext cx="931174" cy="1135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nl-NL"/>
        </a:p>
      </xdr:txBody>
    </xdr:sp>
    <xdr:clientData/>
  </xdr:twoCellAnchor>
  <xdr:twoCellAnchor>
    <xdr:from>
      <xdr:col>3</xdr:col>
      <xdr:colOff>0</xdr:colOff>
      <xdr:row>118</xdr:row>
      <xdr:rowOff>111066</xdr:rowOff>
    </xdr:from>
    <xdr:to>
      <xdr:col>3</xdr:col>
      <xdr:colOff>1096274</xdr:colOff>
      <xdr:row>118</xdr:row>
      <xdr:rowOff>224646</xdr:rowOff>
    </xdr:to>
    <xdr:sp macro="" textlink="">
      <xdr:nvSpPr>
        <xdr:cNvPr id="62" name="PIJL-RECHTS 55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/>
      </xdr:nvSpPr>
      <xdr:spPr>
        <a:xfrm>
          <a:off x="4064000" y="11913599"/>
          <a:ext cx="931174" cy="1135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nl-NL"/>
        </a:p>
      </xdr:txBody>
    </xdr:sp>
    <xdr:clientData/>
  </xdr:twoCellAnchor>
  <xdr:twoCellAnchor>
    <xdr:from>
      <xdr:col>3</xdr:col>
      <xdr:colOff>0</xdr:colOff>
      <xdr:row>122</xdr:row>
      <xdr:rowOff>111066</xdr:rowOff>
    </xdr:from>
    <xdr:to>
      <xdr:col>3</xdr:col>
      <xdr:colOff>1096274</xdr:colOff>
      <xdr:row>122</xdr:row>
      <xdr:rowOff>224646</xdr:rowOff>
    </xdr:to>
    <xdr:sp macro="" textlink="">
      <xdr:nvSpPr>
        <xdr:cNvPr id="63" name="PIJL-RECHTS 56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/>
      </xdr:nvSpPr>
      <xdr:spPr>
        <a:xfrm>
          <a:off x="4064000" y="12861866"/>
          <a:ext cx="931174" cy="1135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nl-NL"/>
        </a:p>
      </xdr:txBody>
    </xdr:sp>
    <xdr:clientData/>
  </xdr:twoCellAnchor>
  <xdr:twoCellAnchor>
    <xdr:from>
      <xdr:col>3</xdr:col>
      <xdr:colOff>0</xdr:colOff>
      <xdr:row>126</xdr:row>
      <xdr:rowOff>111066</xdr:rowOff>
    </xdr:from>
    <xdr:to>
      <xdr:col>3</xdr:col>
      <xdr:colOff>1096274</xdr:colOff>
      <xdr:row>126</xdr:row>
      <xdr:rowOff>224646</xdr:rowOff>
    </xdr:to>
    <xdr:sp macro="" textlink="">
      <xdr:nvSpPr>
        <xdr:cNvPr id="64" name="PIJL-RECHTS 57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SpPr/>
      </xdr:nvSpPr>
      <xdr:spPr>
        <a:xfrm>
          <a:off x="4064000" y="13810133"/>
          <a:ext cx="931174" cy="1135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nl-NL"/>
        </a:p>
      </xdr:txBody>
    </xdr:sp>
    <xdr:clientData/>
  </xdr:twoCellAnchor>
  <xdr:twoCellAnchor>
    <xdr:from>
      <xdr:col>3</xdr:col>
      <xdr:colOff>0</xdr:colOff>
      <xdr:row>130</xdr:row>
      <xdr:rowOff>111066</xdr:rowOff>
    </xdr:from>
    <xdr:to>
      <xdr:col>3</xdr:col>
      <xdr:colOff>1096274</xdr:colOff>
      <xdr:row>130</xdr:row>
      <xdr:rowOff>224646</xdr:rowOff>
    </xdr:to>
    <xdr:sp macro="" textlink="">
      <xdr:nvSpPr>
        <xdr:cNvPr id="65" name="PIJL-RECHTS 58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SpPr/>
      </xdr:nvSpPr>
      <xdr:spPr>
        <a:xfrm>
          <a:off x="4064000" y="14758399"/>
          <a:ext cx="931174" cy="1135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nl-NL"/>
        </a:p>
      </xdr:txBody>
    </xdr:sp>
    <xdr:clientData/>
  </xdr:twoCellAnchor>
  <xdr:twoCellAnchor>
    <xdr:from>
      <xdr:col>6</xdr:col>
      <xdr:colOff>0</xdr:colOff>
      <xdr:row>16</xdr:row>
      <xdr:rowOff>111066</xdr:rowOff>
    </xdr:from>
    <xdr:to>
      <xdr:col>6</xdr:col>
      <xdr:colOff>1096274</xdr:colOff>
      <xdr:row>16</xdr:row>
      <xdr:rowOff>224646</xdr:rowOff>
    </xdr:to>
    <xdr:sp macro="" textlink="">
      <xdr:nvSpPr>
        <xdr:cNvPr id="148" name="PIJL-RECHTS 45">
          <a:extLst>
            <a:ext uri="{FF2B5EF4-FFF2-40B4-BE49-F238E27FC236}">
              <a16:creationId xmlns:a16="http://schemas.microsoft.com/office/drawing/2014/main" id="{00000000-0008-0000-0100-000094000000}"/>
            </a:ext>
          </a:extLst>
        </xdr:cNvPr>
        <xdr:cNvSpPr/>
      </xdr:nvSpPr>
      <xdr:spPr>
        <a:xfrm>
          <a:off x="4318000" y="4238566"/>
          <a:ext cx="1096274" cy="1135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nl-NL"/>
        </a:p>
      </xdr:txBody>
    </xdr:sp>
    <xdr:clientData/>
  </xdr:twoCellAnchor>
  <xdr:twoCellAnchor>
    <xdr:from>
      <xdr:col>6</xdr:col>
      <xdr:colOff>0</xdr:colOff>
      <xdr:row>24</xdr:row>
      <xdr:rowOff>111066</xdr:rowOff>
    </xdr:from>
    <xdr:to>
      <xdr:col>6</xdr:col>
      <xdr:colOff>1096274</xdr:colOff>
      <xdr:row>24</xdr:row>
      <xdr:rowOff>224646</xdr:rowOff>
    </xdr:to>
    <xdr:sp macro="" textlink="">
      <xdr:nvSpPr>
        <xdr:cNvPr id="150" name="PIJL-RECHTS 47">
          <a:extLst>
            <a:ext uri="{FF2B5EF4-FFF2-40B4-BE49-F238E27FC236}">
              <a16:creationId xmlns:a16="http://schemas.microsoft.com/office/drawing/2014/main" id="{00000000-0008-0000-0100-000096000000}"/>
            </a:ext>
          </a:extLst>
        </xdr:cNvPr>
        <xdr:cNvSpPr/>
      </xdr:nvSpPr>
      <xdr:spPr>
        <a:xfrm>
          <a:off x="4318000" y="6778566"/>
          <a:ext cx="1096274" cy="1135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nl-NL"/>
        </a:p>
      </xdr:txBody>
    </xdr:sp>
    <xdr:clientData/>
  </xdr:twoCellAnchor>
  <xdr:twoCellAnchor>
    <xdr:from>
      <xdr:col>6</xdr:col>
      <xdr:colOff>0</xdr:colOff>
      <xdr:row>32</xdr:row>
      <xdr:rowOff>111066</xdr:rowOff>
    </xdr:from>
    <xdr:to>
      <xdr:col>6</xdr:col>
      <xdr:colOff>1096274</xdr:colOff>
      <xdr:row>32</xdr:row>
      <xdr:rowOff>224646</xdr:rowOff>
    </xdr:to>
    <xdr:sp macro="" textlink="">
      <xdr:nvSpPr>
        <xdr:cNvPr id="152" name="PIJL-RECHTS 49">
          <a:extLst>
            <a:ext uri="{FF2B5EF4-FFF2-40B4-BE49-F238E27FC236}">
              <a16:creationId xmlns:a16="http://schemas.microsoft.com/office/drawing/2014/main" id="{00000000-0008-0000-0100-000098000000}"/>
            </a:ext>
          </a:extLst>
        </xdr:cNvPr>
        <xdr:cNvSpPr/>
      </xdr:nvSpPr>
      <xdr:spPr>
        <a:xfrm>
          <a:off x="4318000" y="9318566"/>
          <a:ext cx="1096274" cy="1135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nl-NL"/>
        </a:p>
      </xdr:txBody>
    </xdr:sp>
    <xdr:clientData/>
  </xdr:twoCellAnchor>
  <xdr:twoCellAnchor>
    <xdr:from>
      <xdr:col>6</xdr:col>
      <xdr:colOff>0</xdr:colOff>
      <xdr:row>40</xdr:row>
      <xdr:rowOff>111066</xdr:rowOff>
    </xdr:from>
    <xdr:to>
      <xdr:col>6</xdr:col>
      <xdr:colOff>1096274</xdr:colOff>
      <xdr:row>40</xdr:row>
      <xdr:rowOff>224646</xdr:rowOff>
    </xdr:to>
    <xdr:sp macro="" textlink="">
      <xdr:nvSpPr>
        <xdr:cNvPr id="154" name="PIJL-RECHTS 51">
          <a:extLst>
            <a:ext uri="{FF2B5EF4-FFF2-40B4-BE49-F238E27FC236}">
              <a16:creationId xmlns:a16="http://schemas.microsoft.com/office/drawing/2014/main" id="{00000000-0008-0000-0100-00009A000000}"/>
            </a:ext>
          </a:extLst>
        </xdr:cNvPr>
        <xdr:cNvSpPr/>
      </xdr:nvSpPr>
      <xdr:spPr>
        <a:xfrm>
          <a:off x="4318000" y="11858566"/>
          <a:ext cx="1096274" cy="1135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nl-NL"/>
        </a:p>
      </xdr:txBody>
    </xdr:sp>
    <xdr:clientData/>
  </xdr:twoCellAnchor>
  <xdr:twoCellAnchor>
    <xdr:from>
      <xdr:col>6</xdr:col>
      <xdr:colOff>0</xdr:colOff>
      <xdr:row>48</xdr:row>
      <xdr:rowOff>111066</xdr:rowOff>
    </xdr:from>
    <xdr:to>
      <xdr:col>6</xdr:col>
      <xdr:colOff>1096274</xdr:colOff>
      <xdr:row>48</xdr:row>
      <xdr:rowOff>224646</xdr:rowOff>
    </xdr:to>
    <xdr:sp macro="" textlink="">
      <xdr:nvSpPr>
        <xdr:cNvPr id="156" name="PIJL-RECHTS 53">
          <a:extLst>
            <a:ext uri="{FF2B5EF4-FFF2-40B4-BE49-F238E27FC236}">
              <a16:creationId xmlns:a16="http://schemas.microsoft.com/office/drawing/2014/main" id="{00000000-0008-0000-0100-00009C000000}"/>
            </a:ext>
          </a:extLst>
        </xdr:cNvPr>
        <xdr:cNvSpPr/>
      </xdr:nvSpPr>
      <xdr:spPr>
        <a:xfrm>
          <a:off x="4318000" y="14398566"/>
          <a:ext cx="1096274" cy="1135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nl-NL"/>
        </a:p>
      </xdr:txBody>
    </xdr:sp>
    <xdr:clientData/>
  </xdr:twoCellAnchor>
  <xdr:twoCellAnchor>
    <xdr:from>
      <xdr:col>6</xdr:col>
      <xdr:colOff>0</xdr:colOff>
      <xdr:row>56</xdr:row>
      <xdr:rowOff>111066</xdr:rowOff>
    </xdr:from>
    <xdr:to>
      <xdr:col>6</xdr:col>
      <xdr:colOff>1096274</xdr:colOff>
      <xdr:row>56</xdr:row>
      <xdr:rowOff>224646</xdr:rowOff>
    </xdr:to>
    <xdr:sp macro="" textlink="">
      <xdr:nvSpPr>
        <xdr:cNvPr id="158" name="PIJL-RECHTS 55">
          <a:extLst>
            <a:ext uri="{FF2B5EF4-FFF2-40B4-BE49-F238E27FC236}">
              <a16:creationId xmlns:a16="http://schemas.microsoft.com/office/drawing/2014/main" id="{00000000-0008-0000-0100-00009E000000}"/>
            </a:ext>
          </a:extLst>
        </xdr:cNvPr>
        <xdr:cNvSpPr/>
      </xdr:nvSpPr>
      <xdr:spPr>
        <a:xfrm>
          <a:off x="4318000" y="16938566"/>
          <a:ext cx="1096274" cy="1135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nl-NL"/>
        </a:p>
      </xdr:txBody>
    </xdr:sp>
    <xdr:clientData/>
  </xdr:twoCellAnchor>
  <xdr:twoCellAnchor>
    <xdr:from>
      <xdr:col>6</xdr:col>
      <xdr:colOff>0</xdr:colOff>
      <xdr:row>64</xdr:row>
      <xdr:rowOff>111066</xdr:rowOff>
    </xdr:from>
    <xdr:to>
      <xdr:col>6</xdr:col>
      <xdr:colOff>1096274</xdr:colOff>
      <xdr:row>64</xdr:row>
      <xdr:rowOff>224646</xdr:rowOff>
    </xdr:to>
    <xdr:sp macro="" textlink="">
      <xdr:nvSpPr>
        <xdr:cNvPr id="160" name="PIJL-RECHTS 57">
          <a:extLst>
            <a:ext uri="{FF2B5EF4-FFF2-40B4-BE49-F238E27FC236}">
              <a16:creationId xmlns:a16="http://schemas.microsoft.com/office/drawing/2014/main" id="{00000000-0008-0000-0100-0000A0000000}"/>
            </a:ext>
          </a:extLst>
        </xdr:cNvPr>
        <xdr:cNvSpPr/>
      </xdr:nvSpPr>
      <xdr:spPr>
        <a:xfrm>
          <a:off x="4318000" y="19478566"/>
          <a:ext cx="1096274" cy="1135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nl-NL"/>
        </a:p>
      </xdr:txBody>
    </xdr:sp>
    <xdr:clientData/>
  </xdr:twoCellAnchor>
  <xdr:twoCellAnchor>
    <xdr:from>
      <xdr:col>6</xdr:col>
      <xdr:colOff>0</xdr:colOff>
      <xdr:row>72</xdr:row>
      <xdr:rowOff>111066</xdr:rowOff>
    </xdr:from>
    <xdr:to>
      <xdr:col>6</xdr:col>
      <xdr:colOff>1096274</xdr:colOff>
      <xdr:row>72</xdr:row>
      <xdr:rowOff>224646</xdr:rowOff>
    </xdr:to>
    <xdr:sp macro="" textlink="">
      <xdr:nvSpPr>
        <xdr:cNvPr id="162" name="PIJL-RECHTS 34">
          <a:extLst>
            <a:ext uri="{FF2B5EF4-FFF2-40B4-BE49-F238E27FC236}">
              <a16:creationId xmlns:a16="http://schemas.microsoft.com/office/drawing/2014/main" id="{00000000-0008-0000-0100-0000A2000000}"/>
            </a:ext>
          </a:extLst>
        </xdr:cNvPr>
        <xdr:cNvSpPr/>
      </xdr:nvSpPr>
      <xdr:spPr>
        <a:xfrm>
          <a:off x="8348133" y="1008533"/>
          <a:ext cx="677174" cy="1135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nl-NL"/>
        </a:p>
      </xdr:txBody>
    </xdr:sp>
    <xdr:clientData/>
  </xdr:twoCellAnchor>
  <xdr:twoCellAnchor>
    <xdr:from>
      <xdr:col>6</xdr:col>
      <xdr:colOff>0</xdr:colOff>
      <xdr:row>80</xdr:row>
      <xdr:rowOff>111066</xdr:rowOff>
    </xdr:from>
    <xdr:to>
      <xdr:col>6</xdr:col>
      <xdr:colOff>1096274</xdr:colOff>
      <xdr:row>80</xdr:row>
      <xdr:rowOff>224646</xdr:rowOff>
    </xdr:to>
    <xdr:sp macro="" textlink="">
      <xdr:nvSpPr>
        <xdr:cNvPr id="163" name="PIJL-RECHTS 45">
          <a:extLst>
            <a:ext uri="{FF2B5EF4-FFF2-40B4-BE49-F238E27FC236}">
              <a16:creationId xmlns:a16="http://schemas.microsoft.com/office/drawing/2014/main" id="{00000000-0008-0000-0100-0000A3000000}"/>
            </a:ext>
          </a:extLst>
        </xdr:cNvPr>
        <xdr:cNvSpPr/>
      </xdr:nvSpPr>
      <xdr:spPr>
        <a:xfrm>
          <a:off x="8348133" y="2905066"/>
          <a:ext cx="677174" cy="1135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nl-NL"/>
        </a:p>
      </xdr:txBody>
    </xdr:sp>
    <xdr:clientData/>
  </xdr:twoCellAnchor>
  <xdr:twoCellAnchor>
    <xdr:from>
      <xdr:col>6</xdr:col>
      <xdr:colOff>0</xdr:colOff>
      <xdr:row>88</xdr:row>
      <xdr:rowOff>111066</xdr:rowOff>
    </xdr:from>
    <xdr:to>
      <xdr:col>6</xdr:col>
      <xdr:colOff>1096274</xdr:colOff>
      <xdr:row>88</xdr:row>
      <xdr:rowOff>224646</xdr:rowOff>
    </xdr:to>
    <xdr:sp macro="" textlink="">
      <xdr:nvSpPr>
        <xdr:cNvPr id="164" name="PIJL-RECHTS 47">
          <a:extLst>
            <a:ext uri="{FF2B5EF4-FFF2-40B4-BE49-F238E27FC236}">
              <a16:creationId xmlns:a16="http://schemas.microsoft.com/office/drawing/2014/main" id="{00000000-0008-0000-0100-0000A4000000}"/>
            </a:ext>
          </a:extLst>
        </xdr:cNvPr>
        <xdr:cNvSpPr/>
      </xdr:nvSpPr>
      <xdr:spPr>
        <a:xfrm>
          <a:off x="8348133" y="4801599"/>
          <a:ext cx="677174" cy="1135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nl-NL"/>
        </a:p>
      </xdr:txBody>
    </xdr:sp>
    <xdr:clientData/>
  </xdr:twoCellAnchor>
  <xdr:twoCellAnchor>
    <xdr:from>
      <xdr:col>6</xdr:col>
      <xdr:colOff>0</xdr:colOff>
      <xdr:row>96</xdr:row>
      <xdr:rowOff>111066</xdr:rowOff>
    </xdr:from>
    <xdr:to>
      <xdr:col>6</xdr:col>
      <xdr:colOff>1096274</xdr:colOff>
      <xdr:row>96</xdr:row>
      <xdr:rowOff>224646</xdr:rowOff>
    </xdr:to>
    <xdr:sp macro="" textlink="">
      <xdr:nvSpPr>
        <xdr:cNvPr id="165" name="PIJL-RECHTS 49">
          <a:extLst>
            <a:ext uri="{FF2B5EF4-FFF2-40B4-BE49-F238E27FC236}">
              <a16:creationId xmlns:a16="http://schemas.microsoft.com/office/drawing/2014/main" id="{00000000-0008-0000-0100-0000A5000000}"/>
            </a:ext>
          </a:extLst>
        </xdr:cNvPr>
        <xdr:cNvSpPr/>
      </xdr:nvSpPr>
      <xdr:spPr>
        <a:xfrm>
          <a:off x="8348133" y="6698133"/>
          <a:ext cx="677174" cy="1135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nl-NL"/>
        </a:p>
      </xdr:txBody>
    </xdr:sp>
    <xdr:clientData/>
  </xdr:twoCellAnchor>
  <xdr:twoCellAnchor>
    <xdr:from>
      <xdr:col>6</xdr:col>
      <xdr:colOff>0</xdr:colOff>
      <xdr:row>104</xdr:row>
      <xdr:rowOff>111066</xdr:rowOff>
    </xdr:from>
    <xdr:to>
      <xdr:col>6</xdr:col>
      <xdr:colOff>1096274</xdr:colOff>
      <xdr:row>104</xdr:row>
      <xdr:rowOff>224646</xdr:rowOff>
    </xdr:to>
    <xdr:sp macro="" textlink="">
      <xdr:nvSpPr>
        <xdr:cNvPr id="166" name="PIJL-RECHTS 51">
          <a:extLst>
            <a:ext uri="{FF2B5EF4-FFF2-40B4-BE49-F238E27FC236}">
              <a16:creationId xmlns:a16="http://schemas.microsoft.com/office/drawing/2014/main" id="{00000000-0008-0000-0100-0000A6000000}"/>
            </a:ext>
          </a:extLst>
        </xdr:cNvPr>
        <xdr:cNvSpPr/>
      </xdr:nvSpPr>
      <xdr:spPr>
        <a:xfrm>
          <a:off x="8348133" y="8594666"/>
          <a:ext cx="677174" cy="1135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nl-NL"/>
        </a:p>
      </xdr:txBody>
    </xdr:sp>
    <xdr:clientData/>
  </xdr:twoCellAnchor>
  <xdr:twoCellAnchor>
    <xdr:from>
      <xdr:col>6</xdr:col>
      <xdr:colOff>0</xdr:colOff>
      <xdr:row>112</xdr:row>
      <xdr:rowOff>111066</xdr:rowOff>
    </xdr:from>
    <xdr:to>
      <xdr:col>6</xdr:col>
      <xdr:colOff>1096274</xdr:colOff>
      <xdr:row>112</xdr:row>
      <xdr:rowOff>224646</xdr:rowOff>
    </xdr:to>
    <xdr:sp macro="" textlink="">
      <xdr:nvSpPr>
        <xdr:cNvPr id="167" name="PIJL-RECHTS 53">
          <a:extLst>
            <a:ext uri="{FF2B5EF4-FFF2-40B4-BE49-F238E27FC236}">
              <a16:creationId xmlns:a16="http://schemas.microsoft.com/office/drawing/2014/main" id="{00000000-0008-0000-0100-0000A7000000}"/>
            </a:ext>
          </a:extLst>
        </xdr:cNvPr>
        <xdr:cNvSpPr/>
      </xdr:nvSpPr>
      <xdr:spPr>
        <a:xfrm>
          <a:off x="8348133" y="10491199"/>
          <a:ext cx="677174" cy="1135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nl-NL"/>
        </a:p>
      </xdr:txBody>
    </xdr:sp>
    <xdr:clientData/>
  </xdr:twoCellAnchor>
  <xdr:twoCellAnchor>
    <xdr:from>
      <xdr:col>6</xdr:col>
      <xdr:colOff>0</xdr:colOff>
      <xdr:row>120</xdr:row>
      <xdr:rowOff>111066</xdr:rowOff>
    </xdr:from>
    <xdr:to>
      <xdr:col>6</xdr:col>
      <xdr:colOff>1096274</xdr:colOff>
      <xdr:row>120</xdr:row>
      <xdr:rowOff>224646</xdr:rowOff>
    </xdr:to>
    <xdr:sp macro="" textlink="">
      <xdr:nvSpPr>
        <xdr:cNvPr id="168" name="PIJL-RECHTS 55">
          <a:extLst>
            <a:ext uri="{FF2B5EF4-FFF2-40B4-BE49-F238E27FC236}">
              <a16:creationId xmlns:a16="http://schemas.microsoft.com/office/drawing/2014/main" id="{00000000-0008-0000-0100-0000A8000000}"/>
            </a:ext>
          </a:extLst>
        </xdr:cNvPr>
        <xdr:cNvSpPr/>
      </xdr:nvSpPr>
      <xdr:spPr>
        <a:xfrm>
          <a:off x="8348133" y="12387733"/>
          <a:ext cx="677174" cy="1135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nl-NL"/>
        </a:p>
      </xdr:txBody>
    </xdr:sp>
    <xdr:clientData/>
  </xdr:twoCellAnchor>
  <xdr:twoCellAnchor>
    <xdr:from>
      <xdr:col>6</xdr:col>
      <xdr:colOff>0</xdr:colOff>
      <xdr:row>128</xdr:row>
      <xdr:rowOff>111066</xdr:rowOff>
    </xdr:from>
    <xdr:to>
      <xdr:col>6</xdr:col>
      <xdr:colOff>1096274</xdr:colOff>
      <xdr:row>128</xdr:row>
      <xdr:rowOff>224646</xdr:rowOff>
    </xdr:to>
    <xdr:sp macro="" textlink="">
      <xdr:nvSpPr>
        <xdr:cNvPr id="169" name="PIJL-RECHTS 57">
          <a:extLst>
            <a:ext uri="{FF2B5EF4-FFF2-40B4-BE49-F238E27FC236}">
              <a16:creationId xmlns:a16="http://schemas.microsoft.com/office/drawing/2014/main" id="{00000000-0008-0000-0100-0000A9000000}"/>
            </a:ext>
          </a:extLst>
        </xdr:cNvPr>
        <xdr:cNvSpPr/>
      </xdr:nvSpPr>
      <xdr:spPr>
        <a:xfrm>
          <a:off x="8348133" y="14284266"/>
          <a:ext cx="677174" cy="1135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nl-NL"/>
        </a:p>
      </xdr:txBody>
    </xdr:sp>
    <xdr:clientData/>
  </xdr:twoCellAnchor>
  <xdr:twoCellAnchor>
    <xdr:from>
      <xdr:col>9</xdr:col>
      <xdr:colOff>0</xdr:colOff>
      <xdr:row>124</xdr:row>
      <xdr:rowOff>101600</xdr:rowOff>
    </xdr:from>
    <xdr:to>
      <xdr:col>9</xdr:col>
      <xdr:colOff>931333</xdr:colOff>
      <xdr:row>124</xdr:row>
      <xdr:rowOff>186266</xdr:rowOff>
    </xdr:to>
    <xdr:sp macro="" textlink="">
      <xdr:nvSpPr>
        <xdr:cNvPr id="172" name="PIJL-RECHTS 57">
          <a:extLst>
            <a:ext uri="{FF2B5EF4-FFF2-40B4-BE49-F238E27FC236}">
              <a16:creationId xmlns:a16="http://schemas.microsoft.com/office/drawing/2014/main" id="{00000000-0008-0000-0100-0000AC000000}"/>
            </a:ext>
          </a:extLst>
        </xdr:cNvPr>
        <xdr:cNvSpPr/>
      </xdr:nvSpPr>
      <xdr:spPr>
        <a:xfrm>
          <a:off x="12446000" y="29294667"/>
          <a:ext cx="931333" cy="84666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nl-NL"/>
        </a:p>
      </xdr:txBody>
    </xdr:sp>
    <xdr:clientData/>
  </xdr:twoCellAnchor>
  <xdr:twoCellAnchor>
    <xdr:from>
      <xdr:col>9</xdr:col>
      <xdr:colOff>0</xdr:colOff>
      <xdr:row>108</xdr:row>
      <xdr:rowOff>101600</xdr:rowOff>
    </xdr:from>
    <xdr:to>
      <xdr:col>9</xdr:col>
      <xdr:colOff>931333</xdr:colOff>
      <xdr:row>108</xdr:row>
      <xdr:rowOff>186266</xdr:rowOff>
    </xdr:to>
    <xdr:sp macro="" textlink="">
      <xdr:nvSpPr>
        <xdr:cNvPr id="173" name="PIJL-RECHTS 57">
          <a:extLst>
            <a:ext uri="{FF2B5EF4-FFF2-40B4-BE49-F238E27FC236}">
              <a16:creationId xmlns:a16="http://schemas.microsoft.com/office/drawing/2014/main" id="{00000000-0008-0000-0100-0000AD000000}"/>
            </a:ext>
          </a:extLst>
        </xdr:cNvPr>
        <xdr:cNvSpPr/>
      </xdr:nvSpPr>
      <xdr:spPr>
        <a:xfrm>
          <a:off x="12446000" y="25501600"/>
          <a:ext cx="931333" cy="84666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nl-NL"/>
        </a:p>
      </xdr:txBody>
    </xdr:sp>
    <xdr:clientData/>
  </xdr:twoCellAnchor>
  <xdr:twoCellAnchor>
    <xdr:from>
      <xdr:col>9</xdr:col>
      <xdr:colOff>0</xdr:colOff>
      <xdr:row>92</xdr:row>
      <xdr:rowOff>84667</xdr:rowOff>
    </xdr:from>
    <xdr:to>
      <xdr:col>9</xdr:col>
      <xdr:colOff>931333</xdr:colOff>
      <xdr:row>92</xdr:row>
      <xdr:rowOff>169333</xdr:rowOff>
    </xdr:to>
    <xdr:sp macro="" textlink="">
      <xdr:nvSpPr>
        <xdr:cNvPr id="174" name="PIJL-RECHTS 57">
          <a:extLst>
            <a:ext uri="{FF2B5EF4-FFF2-40B4-BE49-F238E27FC236}">
              <a16:creationId xmlns:a16="http://schemas.microsoft.com/office/drawing/2014/main" id="{00000000-0008-0000-0100-0000AE000000}"/>
            </a:ext>
          </a:extLst>
        </xdr:cNvPr>
        <xdr:cNvSpPr/>
      </xdr:nvSpPr>
      <xdr:spPr>
        <a:xfrm>
          <a:off x="12446000" y="21691600"/>
          <a:ext cx="931333" cy="84666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nl-NL"/>
        </a:p>
      </xdr:txBody>
    </xdr:sp>
    <xdr:clientData/>
  </xdr:twoCellAnchor>
  <xdr:twoCellAnchor>
    <xdr:from>
      <xdr:col>9</xdr:col>
      <xdr:colOff>16933</xdr:colOff>
      <xdr:row>76</xdr:row>
      <xdr:rowOff>118533</xdr:rowOff>
    </xdr:from>
    <xdr:to>
      <xdr:col>10</xdr:col>
      <xdr:colOff>-1</xdr:colOff>
      <xdr:row>76</xdr:row>
      <xdr:rowOff>203199</xdr:rowOff>
    </xdr:to>
    <xdr:sp macro="" textlink="">
      <xdr:nvSpPr>
        <xdr:cNvPr id="175" name="PIJL-RECHTS 57">
          <a:extLst>
            <a:ext uri="{FF2B5EF4-FFF2-40B4-BE49-F238E27FC236}">
              <a16:creationId xmlns:a16="http://schemas.microsoft.com/office/drawing/2014/main" id="{00000000-0008-0000-0100-0000AF000000}"/>
            </a:ext>
          </a:extLst>
        </xdr:cNvPr>
        <xdr:cNvSpPr/>
      </xdr:nvSpPr>
      <xdr:spPr>
        <a:xfrm>
          <a:off x="12462933" y="17932400"/>
          <a:ext cx="931333" cy="84666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nl-NL"/>
        </a:p>
      </xdr:txBody>
    </xdr:sp>
    <xdr:clientData/>
  </xdr:twoCellAnchor>
  <xdr:twoCellAnchor>
    <xdr:from>
      <xdr:col>9</xdr:col>
      <xdr:colOff>0</xdr:colOff>
      <xdr:row>60</xdr:row>
      <xdr:rowOff>101600</xdr:rowOff>
    </xdr:from>
    <xdr:to>
      <xdr:col>9</xdr:col>
      <xdr:colOff>931333</xdr:colOff>
      <xdr:row>60</xdr:row>
      <xdr:rowOff>186266</xdr:rowOff>
    </xdr:to>
    <xdr:sp macro="" textlink="">
      <xdr:nvSpPr>
        <xdr:cNvPr id="176" name="PIJL-RECHTS 57">
          <a:extLst>
            <a:ext uri="{FF2B5EF4-FFF2-40B4-BE49-F238E27FC236}">
              <a16:creationId xmlns:a16="http://schemas.microsoft.com/office/drawing/2014/main" id="{00000000-0008-0000-0100-0000B0000000}"/>
            </a:ext>
          </a:extLst>
        </xdr:cNvPr>
        <xdr:cNvSpPr/>
      </xdr:nvSpPr>
      <xdr:spPr>
        <a:xfrm>
          <a:off x="12446000" y="29294667"/>
          <a:ext cx="931333" cy="84666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nl-NL"/>
        </a:p>
      </xdr:txBody>
    </xdr:sp>
    <xdr:clientData/>
  </xdr:twoCellAnchor>
  <xdr:twoCellAnchor>
    <xdr:from>
      <xdr:col>9</xdr:col>
      <xdr:colOff>0</xdr:colOff>
      <xdr:row>44</xdr:row>
      <xdr:rowOff>101600</xdr:rowOff>
    </xdr:from>
    <xdr:to>
      <xdr:col>9</xdr:col>
      <xdr:colOff>931333</xdr:colOff>
      <xdr:row>44</xdr:row>
      <xdr:rowOff>186266</xdr:rowOff>
    </xdr:to>
    <xdr:sp macro="" textlink="">
      <xdr:nvSpPr>
        <xdr:cNvPr id="177" name="PIJL-RECHTS 57">
          <a:extLst>
            <a:ext uri="{FF2B5EF4-FFF2-40B4-BE49-F238E27FC236}">
              <a16:creationId xmlns:a16="http://schemas.microsoft.com/office/drawing/2014/main" id="{00000000-0008-0000-0100-0000B1000000}"/>
            </a:ext>
          </a:extLst>
        </xdr:cNvPr>
        <xdr:cNvSpPr/>
      </xdr:nvSpPr>
      <xdr:spPr>
        <a:xfrm>
          <a:off x="12446000" y="25501600"/>
          <a:ext cx="931333" cy="84666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nl-NL"/>
        </a:p>
      </xdr:txBody>
    </xdr:sp>
    <xdr:clientData/>
  </xdr:twoCellAnchor>
  <xdr:twoCellAnchor>
    <xdr:from>
      <xdr:col>9</xdr:col>
      <xdr:colOff>0</xdr:colOff>
      <xdr:row>28</xdr:row>
      <xdr:rowOff>84667</xdr:rowOff>
    </xdr:from>
    <xdr:to>
      <xdr:col>9</xdr:col>
      <xdr:colOff>931333</xdr:colOff>
      <xdr:row>28</xdr:row>
      <xdr:rowOff>169333</xdr:rowOff>
    </xdr:to>
    <xdr:sp macro="" textlink="">
      <xdr:nvSpPr>
        <xdr:cNvPr id="178" name="PIJL-RECHTS 57">
          <a:extLst>
            <a:ext uri="{FF2B5EF4-FFF2-40B4-BE49-F238E27FC236}">
              <a16:creationId xmlns:a16="http://schemas.microsoft.com/office/drawing/2014/main" id="{00000000-0008-0000-0100-0000B2000000}"/>
            </a:ext>
          </a:extLst>
        </xdr:cNvPr>
        <xdr:cNvSpPr/>
      </xdr:nvSpPr>
      <xdr:spPr>
        <a:xfrm>
          <a:off x="12446000" y="21691600"/>
          <a:ext cx="931333" cy="84666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nl-NL"/>
        </a:p>
      </xdr:txBody>
    </xdr:sp>
    <xdr:clientData/>
  </xdr:twoCellAnchor>
  <xdr:twoCellAnchor>
    <xdr:from>
      <xdr:col>9</xdr:col>
      <xdr:colOff>16933</xdr:colOff>
      <xdr:row>12</xdr:row>
      <xdr:rowOff>118533</xdr:rowOff>
    </xdr:from>
    <xdr:to>
      <xdr:col>10</xdr:col>
      <xdr:colOff>-1</xdr:colOff>
      <xdr:row>12</xdr:row>
      <xdr:rowOff>203199</xdr:rowOff>
    </xdr:to>
    <xdr:sp macro="" textlink="">
      <xdr:nvSpPr>
        <xdr:cNvPr id="179" name="PIJL-RECHTS 57">
          <a:extLst>
            <a:ext uri="{FF2B5EF4-FFF2-40B4-BE49-F238E27FC236}">
              <a16:creationId xmlns:a16="http://schemas.microsoft.com/office/drawing/2014/main" id="{00000000-0008-0000-0100-0000B3000000}"/>
            </a:ext>
          </a:extLst>
        </xdr:cNvPr>
        <xdr:cNvSpPr/>
      </xdr:nvSpPr>
      <xdr:spPr>
        <a:xfrm>
          <a:off x="12462933" y="17932400"/>
          <a:ext cx="931333" cy="84666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nl-NL"/>
        </a:p>
      </xdr:txBody>
    </xdr:sp>
    <xdr:clientData/>
  </xdr:twoCellAnchor>
  <xdr:twoCellAnchor>
    <xdr:from>
      <xdr:col>12</xdr:col>
      <xdr:colOff>16933</xdr:colOff>
      <xdr:row>20</xdr:row>
      <xdr:rowOff>101600</xdr:rowOff>
    </xdr:from>
    <xdr:to>
      <xdr:col>12</xdr:col>
      <xdr:colOff>948267</xdr:colOff>
      <xdr:row>20</xdr:row>
      <xdr:rowOff>169334</xdr:rowOff>
    </xdr:to>
    <xdr:sp macro="" textlink="">
      <xdr:nvSpPr>
        <xdr:cNvPr id="180" name="PIJL-RECHTS 57">
          <a:extLst>
            <a:ext uri="{FF2B5EF4-FFF2-40B4-BE49-F238E27FC236}">
              <a16:creationId xmlns:a16="http://schemas.microsoft.com/office/drawing/2014/main" id="{00000000-0008-0000-0100-0000B4000000}"/>
            </a:ext>
          </a:extLst>
        </xdr:cNvPr>
        <xdr:cNvSpPr/>
      </xdr:nvSpPr>
      <xdr:spPr>
        <a:xfrm>
          <a:off x="16984133" y="4588933"/>
          <a:ext cx="931334" cy="67734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nl-NL"/>
        </a:p>
      </xdr:txBody>
    </xdr:sp>
    <xdr:clientData/>
  </xdr:twoCellAnchor>
  <xdr:twoCellAnchor>
    <xdr:from>
      <xdr:col>12</xdr:col>
      <xdr:colOff>16934</xdr:colOff>
      <xdr:row>52</xdr:row>
      <xdr:rowOff>101600</xdr:rowOff>
    </xdr:from>
    <xdr:to>
      <xdr:col>12</xdr:col>
      <xdr:colOff>948268</xdr:colOff>
      <xdr:row>52</xdr:row>
      <xdr:rowOff>169334</xdr:rowOff>
    </xdr:to>
    <xdr:sp macro="" textlink="">
      <xdr:nvSpPr>
        <xdr:cNvPr id="181" name="PIJL-RECHTS 57">
          <a:extLst>
            <a:ext uri="{FF2B5EF4-FFF2-40B4-BE49-F238E27FC236}">
              <a16:creationId xmlns:a16="http://schemas.microsoft.com/office/drawing/2014/main" id="{00000000-0008-0000-0100-0000B5000000}"/>
            </a:ext>
          </a:extLst>
        </xdr:cNvPr>
        <xdr:cNvSpPr/>
      </xdr:nvSpPr>
      <xdr:spPr>
        <a:xfrm>
          <a:off x="16984134" y="12175067"/>
          <a:ext cx="931334" cy="67734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nl-NL"/>
        </a:p>
      </xdr:txBody>
    </xdr:sp>
    <xdr:clientData/>
  </xdr:twoCellAnchor>
  <xdr:twoCellAnchor>
    <xdr:from>
      <xdr:col>12</xdr:col>
      <xdr:colOff>16933</xdr:colOff>
      <xdr:row>84</xdr:row>
      <xdr:rowOff>101600</xdr:rowOff>
    </xdr:from>
    <xdr:to>
      <xdr:col>12</xdr:col>
      <xdr:colOff>948267</xdr:colOff>
      <xdr:row>84</xdr:row>
      <xdr:rowOff>169334</xdr:rowOff>
    </xdr:to>
    <xdr:sp macro="" textlink="">
      <xdr:nvSpPr>
        <xdr:cNvPr id="182" name="PIJL-RECHTS 57">
          <a:extLst>
            <a:ext uri="{FF2B5EF4-FFF2-40B4-BE49-F238E27FC236}">
              <a16:creationId xmlns:a16="http://schemas.microsoft.com/office/drawing/2014/main" id="{00000000-0008-0000-0100-0000B6000000}"/>
            </a:ext>
          </a:extLst>
        </xdr:cNvPr>
        <xdr:cNvSpPr/>
      </xdr:nvSpPr>
      <xdr:spPr>
        <a:xfrm>
          <a:off x="16984133" y="4588933"/>
          <a:ext cx="931334" cy="67734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nl-NL"/>
        </a:p>
      </xdr:txBody>
    </xdr:sp>
    <xdr:clientData/>
  </xdr:twoCellAnchor>
  <xdr:twoCellAnchor>
    <xdr:from>
      <xdr:col>12</xdr:col>
      <xdr:colOff>16934</xdr:colOff>
      <xdr:row>116</xdr:row>
      <xdr:rowOff>101600</xdr:rowOff>
    </xdr:from>
    <xdr:to>
      <xdr:col>12</xdr:col>
      <xdr:colOff>948268</xdr:colOff>
      <xdr:row>116</xdr:row>
      <xdr:rowOff>169334</xdr:rowOff>
    </xdr:to>
    <xdr:sp macro="" textlink="">
      <xdr:nvSpPr>
        <xdr:cNvPr id="183" name="PIJL-RECHTS 57">
          <a:extLst>
            <a:ext uri="{FF2B5EF4-FFF2-40B4-BE49-F238E27FC236}">
              <a16:creationId xmlns:a16="http://schemas.microsoft.com/office/drawing/2014/main" id="{00000000-0008-0000-0100-0000B7000000}"/>
            </a:ext>
          </a:extLst>
        </xdr:cNvPr>
        <xdr:cNvSpPr/>
      </xdr:nvSpPr>
      <xdr:spPr>
        <a:xfrm>
          <a:off x="16984134" y="12175067"/>
          <a:ext cx="931334" cy="67734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nl-NL"/>
        </a:p>
      </xdr:txBody>
    </xdr:sp>
    <xdr:clientData/>
  </xdr:twoCellAnchor>
  <xdr:twoCellAnchor>
    <xdr:from>
      <xdr:col>15</xdr:col>
      <xdr:colOff>33867</xdr:colOff>
      <xdr:row>100</xdr:row>
      <xdr:rowOff>67732</xdr:rowOff>
    </xdr:from>
    <xdr:to>
      <xdr:col>15</xdr:col>
      <xdr:colOff>982134</xdr:colOff>
      <xdr:row>100</xdr:row>
      <xdr:rowOff>203199</xdr:rowOff>
    </xdr:to>
    <xdr:sp macro="" textlink="">
      <xdr:nvSpPr>
        <xdr:cNvPr id="184" name="PIJL-RECHTS 57">
          <a:extLst>
            <a:ext uri="{FF2B5EF4-FFF2-40B4-BE49-F238E27FC236}">
              <a16:creationId xmlns:a16="http://schemas.microsoft.com/office/drawing/2014/main" id="{00000000-0008-0000-0100-0000B8000000}"/>
            </a:ext>
          </a:extLst>
        </xdr:cNvPr>
        <xdr:cNvSpPr/>
      </xdr:nvSpPr>
      <xdr:spPr>
        <a:xfrm>
          <a:off x="21336000" y="23571199"/>
          <a:ext cx="948267" cy="135467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nl-NL"/>
        </a:p>
      </xdr:txBody>
    </xdr:sp>
    <xdr:clientData/>
  </xdr:twoCellAnchor>
  <xdr:twoCellAnchor>
    <xdr:from>
      <xdr:col>15</xdr:col>
      <xdr:colOff>16933</xdr:colOff>
      <xdr:row>36</xdr:row>
      <xdr:rowOff>67734</xdr:rowOff>
    </xdr:from>
    <xdr:to>
      <xdr:col>15</xdr:col>
      <xdr:colOff>965200</xdr:colOff>
      <xdr:row>36</xdr:row>
      <xdr:rowOff>203201</xdr:rowOff>
    </xdr:to>
    <xdr:sp macro="" textlink="">
      <xdr:nvSpPr>
        <xdr:cNvPr id="185" name="PIJL-RECHTS 57">
          <a:extLst>
            <a:ext uri="{FF2B5EF4-FFF2-40B4-BE49-F238E27FC236}">
              <a16:creationId xmlns:a16="http://schemas.microsoft.com/office/drawing/2014/main" id="{00000000-0008-0000-0100-0000B9000000}"/>
            </a:ext>
          </a:extLst>
        </xdr:cNvPr>
        <xdr:cNvSpPr/>
      </xdr:nvSpPr>
      <xdr:spPr>
        <a:xfrm>
          <a:off x="21319066" y="8348134"/>
          <a:ext cx="948267" cy="135467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nl-NL"/>
        </a:p>
      </xdr:txBody>
    </xdr:sp>
    <xdr:clientData/>
  </xdr:twoCellAnchor>
  <xdr:twoCellAnchor editAs="oneCell">
    <xdr:from>
      <xdr:col>19</xdr:col>
      <xdr:colOff>869950</xdr:colOff>
      <xdr:row>60</xdr:row>
      <xdr:rowOff>25400</xdr:rowOff>
    </xdr:from>
    <xdr:to>
      <xdr:col>19</xdr:col>
      <xdr:colOff>1819275</xdr:colOff>
      <xdr:row>66</xdr:row>
      <xdr:rowOff>130175</xdr:rowOff>
    </xdr:to>
    <xdr:pic>
      <xdr:nvPicPr>
        <xdr:cNvPr id="187" name="Picture 40">
          <a:extLst>
            <a:ext uri="{FF2B5EF4-FFF2-40B4-BE49-F238E27FC236}">
              <a16:creationId xmlns:a16="http://schemas.microsoft.com/office/drawing/2014/main" id="{00000000-0008-0000-0100-0000B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514550" y="13487400"/>
          <a:ext cx="949325" cy="1476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25400</xdr:colOff>
      <xdr:row>68</xdr:row>
      <xdr:rowOff>88900</xdr:rowOff>
    </xdr:from>
    <xdr:to>
      <xdr:col>19</xdr:col>
      <xdr:colOff>0</xdr:colOff>
      <xdr:row>68</xdr:row>
      <xdr:rowOff>165100</xdr:rowOff>
    </xdr:to>
    <xdr:sp macro="" textlink="">
      <xdr:nvSpPr>
        <xdr:cNvPr id="188" name="PIJL-RECHTS 81">
          <a:extLst>
            <a:ext uri="{FF2B5EF4-FFF2-40B4-BE49-F238E27FC236}">
              <a16:creationId xmlns:a16="http://schemas.microsoft.com/office/drawing/2014/main" id="{00000000-0008-0000-0100-0000BC000000}"/>
            </a:ext>
          </a:extLst>
        </xdr:cNvPr>
        <xdr:cNvSpPr/>
      </xdr:nvSpPr>
      <xdr:spPr>
        <a:xfrm>
          <a:off x="25641300" y="15379700"/>
          <a:ext cx="876300" cy="762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nl-NL"/>
        </a:p>
      </xdr:txBody>
    </xdr:sp>
    <xdr:clientData/>
  </xdr:twoCellAnchor>
  <xdr:twoCellAnchor>
    <xdr:from>
      <xdr:col>3</xdr:col>
      <xdr:colOff>0</xdr:colOff>
      <xdr:row>6</xdr:row>
      <xdr:rowOff>111066</xdr:rowOff>
    </xdr:from>
    <xdr:to>
      <xdr:col>3</xdr:col>
      <xdr:colOff>1096274</xdr:colOff>
      <xdr:row>6</xdr:row>
      <xdr:rowOff>224646</xdr:rowOff>
    </xdr:to>
    <xdr:sp macro="" textlink="">
      <xdr:nvSpPr>
        <xdr:cNvPr id="66" name="PIJL-RECHTS 45">
          <a:extLst>
            <a:ext uri="{FF2B5EF4-FFF2-40B4-BE49-F238E27FC236}">
              <a16:creationId xmlns:a16="http://schemas.microsoft.com/office/drawing/2014/main" id="{C6B196C2-CE39-4FB7-8DBE-297F1E9619A2}"/>
            </a:ext>
          </a:extLst>
        </xdr:cNvPr>
        <xdr:cNvSpPr/>
      </xdr:nvSpPr>
      <xdr:spPr>
        <a:xfrm>
          <a:off x="3637280" y="3372426"/>
          <a:ext cx="829574" cy="1135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nl-NL"/>
        </a:p>
      </xdr:txBody>
    </xdr:sp>
    <xdr:clientData/>
  </xdr:twoCellAnchor>
  <xdr:twoCellAnchor>
    <xdr:from>
      <xdr:col>3</xdr:col>
      <xdr:colOff>0</xdr:colOff>
      <xdr:row>10</xdr:row>
      <xdr:rowOff>111066</xdr:rowOff>
    </xdr:from>
    <xdr:to>
      <xdr:col>3</xdr:col>
      <xdr:colOff>1096274</xdr:colOff>
      <xdr:row>10</xdr:row>
      <xdr:rowOff>224646</xdr:rowOff>
    </xdr:to>
    <xdr:sp macro="" textlink="">
      <xdr:nvSpPr>
        <xdr:cNvPr id="67" name="PIJL-RECHTS 46">
          <a:extLst>
            <a:ext uri="{FF2B5EF4-FFF2-40B4-BE49-F238E27FC236}">
              <a16:creationId xmlns:a16="http://schemas.microsoft.com/office/drawing/2014/main" id="{FD3483DE-6DA3-492F-8878-8EBB8A07347C}"/>
            </a:ext>
          </a:extLst>
        </xdr:cNvPr>
        <xdr:cNvSpPr/>
      </xdr:nvSpPr>
      <xdr:spPr>
        <a:xfrm>
          <a:off x="3637280" y="4307146"/>
          <a:ext cx="829574" cy="1135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nl-NL"/>
        </a:p>
      </xdr:txBody>
    </xdr:sp>
    <xdr:clientData/>
  </xdr:twoCellAnchor>
  <xdr:twoCellAnchor>
    <xdr:from>
      <xdr:col>6</xdr:col>
      <xdr:colOff>0</xdr:colOff>
      <xdr:row>8</xdr:row>
      <xdr:rowOff>111066</xdr:rowOff>
    </xdr:from>
    <xdr:to>
      <xdr:col>6</xdr:col>
      <xdr:colOff>1096274</xdr:colOff>
      <xdr:row>8</xdr:row>
      <xdr:rowOff>224646</xdr:rowOff>
    </xdr:to>
    <xdr:sp macro="" textlink="">
      <xdr:nvSpPr>
        <xdr:cNvPr id="68" name="PIJL-RECHTS 45">
          <a:extLst>
            <a:ext uri="{FF2B5EF4-FFF2-40B4-BE49-F238E27FC236}">
              <a16:creationId xmlns:a16="http://schemas.microsoft.com/office/drawing/2014/main" id="{58830EF6-2C4B-465C-9B85-FD57BDE0AE8D}"/>
            </a:ext>
          </a:extLst>
        </xdr:cNvPr>
        <xdr:cNvSpPr/>
      </xdr:nvSpPr>
      <xdr:spPr>
        <a:xfrm>
          <a:off x="7498080" y="3839786"/>
          <a:ext cx="829574" cy="1135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nl-NL"/>
        </a:p>
      </xdr:txBody>
    </xdr:sp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glenn-040woensel@hotmail.com" TargetMode="External"/><Relationship Id="rId13" Type="http://schemas.openxmlformats.org/officeDocument/2006/relationships/hyperlink" Target="mailto:basexenberger@gmail.com" TargetMode="External"/><Relationship Id="rId18" Type="http://schemas.openxmlformats.org/officeDocument/2006/relationships/hyperlink" Target="mailto:wilfredsteeman@gmail.com" TargetMode="External"/><Relationship Id="rId3" Type="http://schemas.openxmlformats.org/officeDocument/2006/relationships/hyperlink" Target="mailto:hans@talentverhelderd.nl" TargetMode="External"/><Relationship Id="rId21" Type="http://schemas.openxmlformats.org/officeDocument/2006/relationships/hyperlink" Target="mailto:thom.coenen@me.com" TargetMode="External"/><Relationship Id="rId7" Type="http://schemas.openxmlformats.org/officeDocument/2006/relationships/hyperlink" Target="mailto:jjh.slaats@gmail.com" TargetMode="External"/><Relationship Id="rId12" Type="http://schemas.openxmlformats.org/officeDocument/2006/relationships/hyperlink" Target="mailto:jeroentje_janssen@hotmail.com" TargetMode="External"/><Relationship Id="rId17" Type="http://schemas.openxmlformats.org/officeDocument/2006/relationships/hyperlink" Target="mailto:ton.van.schijndel@gmail.com" TargetMode="External"/><Relationship Id="rId2" Type="http://schemas.openxmlformats.org/officeDocument/2006/relationships/hyperlink" Target="mailto:t.van.ruremonde@ziggo.nl" TargetMode="External"/><Relationship Id="rId16" Type="http://schemas.openxmlformats.org/officeDocument/2006/relationships/hyperlink" Target="mailto:hans.cornuijt@percora.nl" TargetMode="External"/><Relationship Id="rId20" Type="http://schemas.openxmlformats.org/officeDocument/2006/relationships/hyperlink" Target="mailto:ard_romers@hotmail.com" TargetMode="External"/><Relationship Id="rId1" Type="http://schemas.openxmlformats.org/officeDocument/2006/relationships/hyperlink" Target="mailto:lucienmeesters@live.nl" TargetMode="External"/><Relationship Id="rId6" Type="http://schemas.openxmlformats.org/officeDocument/2006/relationships/hyperlink" Target="mailto:kimtjoa@kimtjoa.nl" TargetMode="External"/><Relationship Id="rId11" Type="http://schemas.openxmlformats.org/officeDocument/2006/relationships/hyperlink" Target="mailto:tgkho@live.nl" TargetMode="External"/><Relationship Id="rId5" Type="http://schemas.openxmlformats.org/officeDocument/2006/relationships/hyperlink" Target="mailto:lucasmeelen311@gmail.com" TargetMode="External"/><Relationship Id="rId15" Type="http://schemas.openxmlformats.org/officeDocument/2006/relationships/hyperlink" Target="mailto:info@vlaspoel.nl" TargetMode="External"/><Relationship Id="rId23" Type="http://schemas.openxmlformats.org/officeDocument/2006/relationships/printerSettings" Target="../printerSettings/printerSettings2.bin"/><Relationship Id="rId10" Type="http://schemas.openxmlformats.org/officeDocument/2006/relationships/hyperlink" Target="mailto:patrickschepers@live.nl" TargetMode="External"/><Relationship Id="rId19" Type="http://schemas.openxmlformats.org/officeDocument/2006/relationships/hyperlink" Target="mailto:jgroels@gmail.com" TargetMode="External"/><Relationship Id="rId4" Type="http://schemas.openxmlformats.org/officeDocument/2006/relationships/hyperlink" Target="mailto:wma@chello.nl" TargetMode="External"/><Relationship Id="rId9" Type="http://schemas.openxmlformats.org/officeDocument/2006/relationships/hyperlink" Target="mailto:info@claesfinance.com" TargetMode="External"/><Relationship Id="rId14" Type="http://schemas.openxmlformats.org/officeDocument/2006/relationships/hyperlink" Target="mailto:henniekolen@kpnplanet.nl" TargetMode="External"/><Relationship Id="rId22" Type="http://schemas.openxmlformats.org/officeDocument/2006/relationships/hyperlink" Target="mailto:rmkoning@bloomedica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66"/>
  <sheetViews>
    <sheetView zoomScale="50" zoomScaleNormal="50" zoomScalePageLayoutView="50" workbookViewId="0">
      <selection activeCell="B2" sqref="B2"/>
    </sheetView>
  </sheetViews>
  <sheetFormatPr defaultColWidth="8.85546875" defaultRowHeight="18.75"/>
  <cols>
    <col min="1" max="1" width="12.28515625" style="24" customWidth="1"/>
    <col min="2" max="2" width="32.7109375" customWidth="1"/>
    <col min="3" max="3" width="11.7109375" style="14" customWidth="1"/>
    <col min="4" max="4" width="16.85546875" customWidth="1"/>
    <col min="5" max="5" width="32.7109375" customWidth="1"/>
    <col min="6" max="6" width="11.7109375" style="14" customWidth="1"/>
    <col min="7" max="7" width="16.7109375" customWidth="1"/>
    <col min="8" max="8" width="32.7109375" customWidth="1"/>
    <col min="9" max="9" width="11.7109375" style="14" customWidth="1"/>
    <col min="10" max="10" width="16.85546875" customWidth="1"/>
    <col min="11" max="11" width="32.7109375" customWidth="1"/>
    <col min="12" max="12" width="11.7109375" style="18" customWidth="1"/>
    <col min="13" max="13" width="16.7109375" customWidth="1"/>
    <col min="14" max="14" width="32.7109375" customWidth="1"/>
    <col min="15" max="15" width="11.7109375" style="18" customWidth="1"/>
    <col min="16" max="16" width="16.7109375" customWidth="1"/>
    <col min="17" max="17" width="32.7109375" customWidth="1"/>
    <col min="18" max="18" width="11.7109375" style="18" customWidth="1"/>
  </cols>
  <sheetData>
    <row r="1" spans="1:18" ht="39.950000000000003" customHeight="1">
      <c r="B1" s="8" t="s">
        <v>56</v>
      </c>
      <c r="D1" s="3"/>
      <c r="E1" s="4"/>
      <c r="F1" s="15"/>
    </row>
    <row r="2" spans="1:18" ht="39.950000000000003" customHeight="1">
      <c r="B2" s="5"/>
      <c r="D2" s="3"/>
      <c r="E2" s="4"/>
      <c r="F2" s="15"/>
    </row>
    <row r="3" spans="1:18" s="7" customFormat="1" ht="20.100000000000001" customHeight="1">
      <c r="A3" s="25"/>
      <c r="B3" s="6" t="s">
        <v>0</v>
      </c>
      <c r="C3" s="14"/>
      <c r="E3" s="6"/>
      <c r="F3" s="14"/>
      <c r="H3" s="6"/>
      <c r="I3" s="14"/>
      <c r="K3" s="6"/>
      <c r="L3" s="18"/>
      <c r="N3" s="6"/>
      <c r="O3" s="18"/>
      <c r="Q3" s="6"/>
      <c r="R3" s="18"/>
    </row>
    <row r="4" spans="1:18" ht="24.95" customHeight="1">
      <c r="A4" s="26">
        <v>1</v>
      </c>
      <c r="B4" s="10" t="s">
        <v>6</v>
      </c>
      <c r="C4" s="16" t="s">
        <v>8</v>
      </c>
      <c r="E4" s="6" t="s">
        <v>3</v>
      </c>
      <c r="Q4" s="22"/>
    </row>
    <row r="5" spans="1:18" ht="24.95" customHeight="1">
      <c r="A5" s="25"/>
      <c r="B5" s="11"/>
      <c r="D5" s="2"/>
      <c r="E5" s="10" t="s">
        <v>6</v>
      </c>
      <c r="F5" s="16" t="s">
        <v>8</v>
      </c>
      <c r="H5" s="6" t="s">
        <v>3</v>
      </c>
      <c r="Q5" s="22"/>
    </row>
    <row r="6" spans="1:18" ht="24.95" customHeight="1">
      <c r="A6" s="26">
        <v>32</v>
      </c>
      <c r="B6" s="10"/>
      <c r="C6" s="16"/>
      <c r="E6" s="11"/>
      <c r="G6" s="1"/>
      <c r="Q6" s="22"/>
    </row>
    <row r="7" spans="1:18" ht="24.95" customHeight="1">
      <c r="A7" s="27"/>
      <c r="B7" s="11"/>
      <c r="E7" s="11"/>
      <c r="G7" s="1"/>
      <c r="H7" s="12"/>
      <c r="I7" s="16"/>
      <c r="Q7" s="23"/>
    </row>
    <row r="8" spans="1:18" ht="24.95" customHeight="1">
      <c r="A8" s="26">
        <v>16</v>
      </c>
      <c r="B8" s="10" t="s">
        <v>32</v>
      </c>
      <c r="C8" s="16" t="s">
        <v>33</v>
      </c>
      <c r="E8" s="11"/>
      <c r="G8" s="1"/>
      <c r="H8" s="11"/>
      <c r="I8" s="21"/>
    </row>
    <row r="9" spans="1:18" ht="24.95" customHeight="1">
      <c r="A9" s="27"/>
      <c r="B9" s="11"/>
      <c r="D9" s="2"/>
      <c r="E9" s="10"/>
      <c r="F9" s="16"/>
      <c r="H9" s="11"/>
      <c r="J9" s="1"/>
    </row>
    <row r="10" spans="1:18" ht="24.95" customHeight="1">
      <c r="A10" s="26">
        <v>17</v>
      </c>
      <c r="B10" s="10" t="s">
        <v>34</v>
      </c>
      <c r="C10" s="16" t="s">
        <v>35</v>
      </c>
      <c r="E10" s="11"/>
      <c r="H10" s="11"/>
      <c r="J10" s="1"/>
      <c r="K10" s="6" t="s">
        <v>4</v>
      </c>
    </row>
    <row r="11" spans="1:18" ht="24.95" customHeight="1">
      <c r="B11" s="11"/>
      <c r="E11" s="11"/>
      <c r="H11" s="11"/>
      <c r="J11" s="2"/>
      <c r="K11" s="12"/>
      <c r="L11" s="19"/>
    </row>
    <row r="12" spans="1:18" ht="24.95" customHeight="1">
      <c r="A12" s="24">
        <v>8</v>
      </c>
      <c r="B12" s="9" t="s">
        <v>19</v>
      </c>
      <c r="C12" s="16" t="s">
        <v>20</v>
      </c>
      <c r="E12" s="11"/>
      <c r="H12" s="11"/>
      <c r="J12" s="1"/>
      <c r="K12" s="11"/>
      <c r="M12" s="1"/>
    </row>
    <row r="13" spans="1:18" ht="24.95" customHeight="1">
      <c r="B13" s="7"/>
      <c r="D13" s="2"/>
      <c r="E13" s="9"/>
      <c r="F13" s="17"/>
      <c r="G13" s="1"/>
      <c r="H13" s="11"/>
      <c r="J13" s="1"/>
      <c r="K13" s="11"/>
      <c r="M13" s="1"/>
    </row>
    <row r="14" spans="1:18" ht="24.95" customHeight="1">
      <c r="A14" s="24">
        <v>25</v>
      </c>
      <c r="B14" s="10" t="s">
        <v>48</v>
      </c>
      <c r="C14" s="16" t="s">
        <v>49</v>
      </c>
      <c r="E14" s="11"/>
      <c r="G14" s="1"/>
      <c r="H14" s="11"/>
      <c r="J14" s="1"/>
      <c r="K14" s="11"/>
      <c r="M14" s="1"/>
    </row>
    <row r="15" spans="1:18" ht="24.95" customHeight="1">
      <c r="B15" s="11"/>
      <c r="E15" s="11"/>
      <c r="G15" s="1"/>
      <c r="H15" s="9"/>
      <c r="I15" s="16"/>
      <c r="K15" s="11"/>
      <c r="M15" s="1"/>
    </row>
    <row r="16" spans="1:18" ht="24.95" customHeight="1">
      <c r="A16" s="24">
        <v>9</v>
      </c>
      <c r="B16" s="10" t="s">
        <v>21</v>
      </c>
      <c r="C16" s="16" t="s">
        <v>20</v>
      </c>
      <c r="E16" s="11"/>
      <c r="G16" s="1"/>
      <c r="H16" s="11"/>
      <c r="K16" s="11"/>
      <c r="M16" s="1"/>
    </row>
    <row r="17" spans="1:17" ht="24.95" customHeight="1">
      <c r="B17" s="11"/>
      <c r="D17" s="2"/>
      <c r="E17" s="10"/>
      <c r="F17" s="16"/>
      <c r="H17" s="11"/>
      <c r="K17" s="11"/>
      <c r="M17" s="1"/>
    </row>
    <row r="18" spans="1:17" ht="24.95" customHeight="1">
      <c r="A18" s="24">
        <v>24</v>
      </c>
      <c r="B18" s="10" t="s">
        <v>47</v>
      </c>
      <c r="C18" s="16" t="s">
        <v>46</v>
      </c>
      <c r="E18" s="11"/>
      <c r="H18" s="11"/>
      <c r="K18" s="11"/>
      <c r="M18" s="1"/>
      <c r="N18" s="6" t="s">
        <v>4</v>
      </c>
    </row>
    <row r="19" spans="1:17" ht="24.95" customHeight="1">
      <c r="B19" s="11"/>
      <c r="E19" s="11"/>
      <c r="H19" s="11"/>
      <c r="K19" s="11"/>
      <c r="M19" s="2"/>
      <c r="N19" s="12"/>
      <c r="O19" s="19"/>
    </row>
    <row r="20" spans="1:17" ht="24.95" customHeight="1">
      <c r="A20" s="26">
        <v>4</v>
      </c>
      <c r="B20" s="10" t="s">
        <v>12</v>
      </c>
      <c r="C20" s="16" t="s">
        <v>13</v>
      </c>
      <c r="E20" s="11"/>
      <c r="H20" s="11"/>
      <c r="K20" s="11"/>
      <c r="M20" s="1"/>
      <c r="N20" s="11"/>
      <c r="P20" s="1"/>
    </row>
    <row r="21" spans="1:17" ht="24.95" customHeight="1">
      <c r="A21" s="27"/>
      <c r="B21" s="11"/>
      <c r="D21" s="2"/>
      <c r="E21" s="10" t="s">
        <v>12</v>
      </c>
      <c r="F21" s="16" t="s">
        <v>13</v>
      </c>
      <c r="G21" s="1"/>
      <c r="H21" s="11"/>
      <c r="K21" s="11"/>
      <c r="M21" s="1"/>
      <c r="N21" s="11"/>
      <c r="P21" s="1"/>
    </row>
    <row r="22" spans="1:17" ht="24.95" customHeight="1">
      <c r="A22" s="26">
        <v>29</v>
      </c>
      <c r="B22" s="10"/>
      <c r="C22" s="16"/>
      <c r="E22" s="11"/>
      <c r="G22" s="1"/>
      <c r="H22" s="11"/>
      <c r="K22" s="11"/>
      <c r="M22" s="1"/>
      <c r="N22" s="11"/>
      <c r="P22" s="1"/>
    </row>
    <row r="23" spans="1:17" ht="24.95" customHeight="1">
      <c r="A23" s="27"/>
      <c r="B23" s="11"/>
      <c r="E23" s="11"/>
      <c r="G23" s="1"/>
      <c r="H23" s="13"/>
      <c r="I23" s="16"/>
      <c r="K23" s="11"/>
      <c r="M23" s="1"/>
      <c r="N23" s="11"/>
      <c r="P23" s="1"/>
    </row>
    <row r="24" spans="1:17" ht="24.95" customHeight="1">
      <c r="A24" s="26">
        <v>13</v>
      </c>
      <c r="B24" s="10" t="s">
        <v>27</v>
      </c>
      <c r="C24" s="16" t="s">
        <v>26</v>
      </c>
      <c r="E24" s="11"/>
      <c r="G24" s="1"/>
      <c r="H24" s="11"/>
      <c r="I24" s="21"/>
      <c r="J24" s="1"/>
      <c r="K24" s="11"/>
      <c r="M24" s="1"/>
      <c r="N24" s="11"/>
      <c r="P24" s="1"/>
    </row>
    <row r="25" spans="1:17" ht="24.95" customHeight="1">
      <c r="A25" s="27"/>
      <c r="B25" s="11"/>
      <c r="D25" s="2"/>
      <c r="E25" s="10"/>
      <c r="F25" s="17"/>
      <c r="G25" s="1"/>
      <c r="H25" s="11"/>
      <c r="J25" s="1"/>
      <c r="K25" s="11"/>
      <c r="M25" s="1"/>
      <c r="N25" s="11"/>
      <c r="P25" s="1"/>
    </row>
    <row r="26" spans="1:17" ht="24.95" customHeight="1">
      <c r="A26" s="26">
        <v>20</v>
      </c>
      <c r="B26" s="10" t="s">
        <v>40</v>
      </c>
      <c r="C26" s="16" t="s">
        <v>41</v>
      </c>
      <c r="E26" s="11"/>
      <c r="H26" s="11"/>
      <c r="J26" s="1"/>
      <c r="K26" s="11"/>
      <c r="M26" s="1"/>
      <c r="N26" s="11"/>
      <c r="P26" s="1"/>
    </row>
    <row r="27" spans="1:17" ht="24.95" customHeight="1">
      <c r="B27" s="11"/>
      <c r="E27" s="11"/>
      <c r="H27" s="11"/>
      <c r="J27" s="2"/>
      <c r="K27" s="13"/>
      <c r="L27" s="19"/>
      <c r="N27" s="11"/>
      <c r="P27" s="1"/>
    </row>
    <row r="28" spans="1:17" ht="24.95" customHeight="1">
      <c r="A28" s="26">
        <v>5</v>
      </c>
      <c r="B28" s="10" t="s">
        <v>14</v>
      </c>
      <c r="C28" s="16" t="s">
        <v>15</v>
      </c>
      <c r="E28" s="11"/>
      <c r="H28" s="11"/>
      <c r="J28" s="1"/>
      <c r="K28" s="11"/>
      <c r="N28" s="11"/>
      <c r="P28" s="1"/>
    </row>
    <row r="29" spans="1:17" ht="24.95" customHeight="1">
      <c r="A29" s="27"/>
      <c r="B29" s="11"/>
      <c r="D29" s="2"/>
      <c r="E29" s="10"/>
      <c r="F29" s="16"/>
      <c r="H29" s="11"/>
      <c r="J29" s="1"/>
      <c r="K29" s="11"/>
      <c r="N29" s="11"/>
      <c r="P29" s="1"/>
    </row>
    <row r="30" spans="1:17" ht="24.95" customHeight="1">
      <c r="A30" s="26">
        <v>28</v>
      </c>
      <c r="B30" s="10" t="s">
        <v>54</v>
      </c>
      <c r="C30" s="16" t="s">
        <v>55</v>
      </c>
      <c r="E30" s="11"/>
      <c r="G30" s="1"/>
      <c r="H30" s="11"/>
      <c r="J30" s="1"/>
      <c r="K30" s="11"/>
      <c r="N30" s="11"/>
      <c r="P30" s="1"/>
    </row>
    <row r="31" spans="1:17" ht="24.95" customHeight="1">
      <c r="A31" s="27"/>
      <c r="B31" s="11"/>
      <c r="E31" s="11"/>
      <c r="G31" s="1"/>
      <c r="H31" s="12"/>
      <c r="I31" s="16"/>
      <c r="K31" s="11"/>
      <c r="N31" s="11"/>
      <c r="P31" s="1"/>
    </row>
    <row r="32" spans="1:17" ht="24.95" customHeight="1">
      <c r="A32" s="26">
        <v>12</v>
      </c>
      <c r="B32" s="10" t="s">
        <v>25</v>
      </c>
      <c r="C32" s="16" t="s">
        <v>26</v>
      </c>
      <c r="E32" s="11"/>
      <c r="G32" s="1"/>
      <c r="H32" s="11"/>
      <c r="K32" s="11"/>
      <c r="N32" s="11"/>
      <c r="P32" s="1"/>
      <c r="Q32" s="6" t="s">
        <v>5</v>
      </c>
    </row>
    <row r="33" spans="1:18" ht="24.95" customHeight="1">
      <c r="A33" s="27"/>
      <c r="B33" s="11"/>
      <c r="D33" s="2"/>
      <c r="E33" s="10"/>
      <c r="F33" s="16"/>
      <c r="H33" s="11"/>
      <c r="K33" s="11"/>
      <c r="N33" s="11"/>
      <c r="P33" s="2"/>
      <c r="Q33" s="20"/>
      <c r="R33" s="19"/>
    </row>
    <row r="34" spans="1:18" ht="24.95" customHeight="1">
      <c r="A34" s="26">
        <v>21</v>
      </c>
      <c r="B34" s="10" t="s">
        <v>42</v>
      </c>
      <c r="C34" s="16" t="s">
        <v>41</v>
      </c>
      <c r="E34" s="11"/>
      <c r="H34" s="11"/>
      <c r="K34" s="11"/>
      <c r="N34" s="11"/>
      <c r="P34" s="1"/>
    </row>
    <row r="35" spans="1:18" ht="24.95" customHeight="1">
      <c r="B35" s="11"/>
      <c r="E35" s="11"/>
      <c r="H35" s="11"/>
      <c r="K35" s="11"/>
      <c r="N35" s="11"/>
      <c r="P35" s="1"/>
    </row>
    <row r="36" spans="1:18" ht="24.95" customHeight="1">
      <c r="A36" s="24">
        <v>2</v>
      </c>
      <c r="B36" s="10" t="s">
        <v>7</v>
      </c>
      <c r="C36" s="16" t="s">
        <v>9</v>
      </c>
      <c r="E36" s="11"/>
      <c r="H36" s="11"/>
      <c r="K36" s="11"/>
      <c r="N36" s="11"/>
      <c r="P36" s="1"/>
    </row>
    <row r="37" spans="1:18" ht="24.95" customHeight="1">
      <c r="B37" s="11"/>
      <c r="D37" s="2"/>
      <c r="E37" s="10" t="s">
        <v>7</v>
      </c>
      <c r="F37" s="16" t="s">
        <v>9</v>
      </c>
      <c r="H37" s="11"/>
      <c r="K37" s="11"/>
      <c r="N37" s="11"/>
      <c r="P37" s="1"/>
    </row>
    <row r="38" spans="1:18" ht="24.95" customHeight="1">
      <c r="A38" s="24">
        <v>31</v>
      </c>
      <c r="B38" s="10"/>
      <c r="C38" s="16"/>
      <c r="E38" s="11"/>
      <c r="G38" s="1"/>
      <c r="H38" s="11"/>
      <c r="K38" s="11"/>
      <c r="N38" s="11"/>
      <c r="P38" s="1"/>
    </row>
    <row r="39" spans="1:18" ht="24.95" customHeight="1">
      <c r="B39" s="11"/>
      <c r="E39" s="11"/>
      <c r="G39" s="1"/>
      <c r="H39" s="12"/>
      <c r="I39" s="16"/>
      <c r="K39" s="11"/>
      <c r="N39" s="11"/>
      <c r="P39" s="1"/>
    </row>
    <row r="40" spans="1:18" ht="24.95" customHeight="1">
      <c r="A40" s="24">
        <v>15</v>
      </c>
      <c r="B40" s="10" t="s">
        <v>30</v>
      </c>
      <c r="C40" s="16" t="s">
        <v>31</v>
      </c>
      <c r="E40" s="11"/>
      <c r="G40" s="1"/>
      <c r="H40" s="11"/>
      <c r="I40" s="21"/>
      <c r="J40" s="1"/>
      <c r="K40" s="11"/>
      <c r="N40" s="11"/>
      <c r="P40" s="1"/>
    </row>
    <row r="41" spans="1:18" ht="24.95" customHeight="1">
      <c r="B41" s="11"/>
      <c r="D41" s="2"/>
      <c r="E41" s="10"/>
      <c r="F41" s="16"/>
      <c r="H41" s="11"/>
      <c r="J41" s="1"/>
      <c r="K41" s="11"/>
      <c r="N41" s="11"/>
      <c r="P41" s="1"/>
    </row>
    <row r="42" spans="1:18" ht="24.95" customHeight="1">
      <c r="A42" s="24">
        <v>18</v>
      </c>
      <c r="B42" s="10" t="s">
        <v>36</v>
      </c>
      <c r="C42" s="16" t="s">
        <v>37</v>
      </c>
      <c r="E42" s="11"/>
      <c r="H42" s="11"/>
      <c r="J42" s="1"/>
      <c r="K42" s="11"/>
      <c r="N42" s="11"/>
      <c r="P42" s="1"/>
    </row>
    <row r="43" spans="1:18" ht="24.95" customHeight="1">
      <c r="B43" s="11"/>
      <c r="E43" s="11"/>
      <c r="H43" s="11"/>
      <c r="J43" s="2"/>
      <c r="K43" s="12"/>
      <c r="L43" s="19"/>
      <c r="N43" s="11"/>
      <c r="P43" s="1"/>
    </row>
    <row r="44" spans="1:18" ht="24.95" customHeight="1">
      <c r="A44" s="24">
        <v>7</v>
      </c>
      <c r="B44" s="10" t="s">
        <v>17</v>
      </c>
      <c r="C44" s="16" t="s">
        <v>18</v>
      </c>
      <c r="E44" s="11"/>
      <c r="H44" s="11"/>
      <c r="J44" s="1"/>
      <c r="K44" s="11"/>
      <c r="M44" s="1"/>
      <c r="N44" s="11"/>
      <c r="P44" s="1"/>
    </row>
    <row r="45" spans="1:18" ht="24.95" customHeight="1">
      <c r="B45" s="11"/>
      <c r="D45" s="2"/>
      <c r="E45" s="10"/>
      <c r="F45" s="16"/>
      <c r="H45" s="11"/>
      <c r="J45" s="1"/>
      <c r="K45" s="11"/>
      <c r="M45" s="1"/>
      <c r="N45" s="11"/>
      <c r="P45" s="1"/>
    </row>
    <row r="46" spans="1:18" ht="24.95" customHeight="1">
      <c r="A46" s="24">
        <v>26</v>
      </c>
      <c r="B46" s="10" t="s">
        <v>50</v>
      </c>
      <c r="C46" s="16" t="s">
        <v>51</v>
      </c>
      <c r="E46" s="11"/>
      <c r="G46" s="1"/>
      <c r="H46" s="11"/>
      <c r="J46" s="1"/>
      <c r="K46" s="11"/>
      <c r="M46" s="1"/>
      <c r="N46" s="11"/>
      <c r="P46" s="1"/>
    </row>
    <row r="47" spans="1:18" ht="24.95" customHeight="1">
      <c r="B47" s="11"/>
      <c r="E47" s="11"/>
      <c r="G47" s="1"/>
      <c r="H47" s="12"/>
      <c r="I47" s="16"/>
      <c r="K47" s="11"/>
      <c r="M47" s="1"/>
      <c r="N47" s="11"/>
      <c r="P47" s="1"/>
    </row>
    <row r="48" spans="1:18" ht="24.95" customHeight="1">
      <c r="A48" s="24">
        <v>10</v>
      </c>
      <c r="B48" s="10" t="s">
        <v>22</v>
      </c>
      <c r="C48" s="16" t="s">
        <v>20</v>
      </c>
      <c r="E48" s="11"/>
      <c r="G48" s="1"/>
      <c r="H48" s="11"/>
      <c r="K48" s="11"/>
      <c r="M48" s="1"/>
      <c r="N48" s="11"/>
      <c r="P48" s="1"/>
    </row>
    <row r="49" spans="1:16" ht="24.95" customHeight="1">
      <c r="B49" s="11"/>
      <c r="D49" s="2"/>
      <c r="E49" s="10"/>
      <c r="F49" s="16"/>
      <c r="H49" s="11"/>
      <c r="K49" s="11"/>
      <c r="M49" s="1"/>
      <c r="N49" s="11"/>
      <c r="P49" s="1"/>
    </row>
    <row r="50" spans="1:16" ht="24.95" customHeight="1">
      <c r="A50" s="24">
        <v>23</v>
      </c>
      <c r="B50" s="10" t="s">
        <v>45</v>
      </c>
      <c r="C50" s="16" t="s">
        <v>46</v>
      </c>
      <c r="E50" s="11"/>
      <c r="H50" s="11"/>
      <c r="K50" s="11"/>
      <c r="M50" s="1"/>
      <c r="N50" s="11"/>
      <c r="P50" s="1"/>
    </row>
    <row r="51" spans="1:16" ht="24.95" customHeight="1">
      <c r="B51" s="11"/>
      <c r="E51" s="11"/>
      <c r="H51" s="11"/>
      <c r="K51" s="11"/>
      <c r="M51" s="2"/>
      <c r="N51" s="12"/>
      <c r="O51" s="19"/>
    </row>
    <row r="52" spans="1:16" ht="24.95" customHeight="1">
      <c r="A52" s="24">
        <v>3</v>
      </c>
      <c r="B52" s="10" t="s">
        <v>10</v>
      </c>
      <c r="C52" s="16" t="s">
        <v>11</v>
      </c>
      <c r="E52" s="11"/>
      <c r="H52" s="11"/>
      <c r="K52" s="11"/>
      <c r="M52" s="1"/>
    </row>
    <row r="53" spans="1:16" ht="24.95" customHeight="1">
      <c r="B53" s="11"/>
      <c r="D53" s="2"/>
      <c r="E53" s="10" t="s">
        <v>10</v>
      </c>
      <c r="F53" s="16" t="s">
        <v>11</v>
      </c>
      <c r="H53" s="11"/>
      <c r="K53" s="11"/>
      <c r="M53" s="1"/>
    </row>
    <row r="54" spans="1:16" ht="24.95" customHeight="1">
      <c r="A54" s="24">
        <v>30</v>
      </c>
      <c r="B54" s="10"/>
      <c r="C54" s="16"/>
      <c r="E54" s="11"/>
      <c r="G54" s="1"/>
      <c r="H54" s="11"/>
      <c r="K54" s="11"/>
      <c r="M54" s="1"/>
    </row>
    <row r="55" spans="1:16" ht="24.95" customHeight="1">
      <c r="B55" s="11"/>
      <c r="E55" s="11"/>
      <c r="G55" s="1"/>
      <c r="H55" s="10"/>
      <c r="I55" s="16"/>
      <c r="K55" s="11"/>
      <c r="M55" s="1"/>
    </row>
    <row r="56" spans="1:16" ht="24.95" customHeight="1">
      <c r="A56" s="24">
        <v>14</v>
      </c>
      <c r="B56" s="10" t="s">
        <v>28</v>
      </c>
      <c r="C56" s="16" t="s">
        <v>29</v>
      </c>
      <c r="E56" s="11"/>
      <c r="G56" s="1"/>
      <c r="H56" s="11"/>
      <c r="I56" s="21"/>
      <c r="J56" s="1"/>
      <c r="K56" s="11"/>
      <c r="M56" s="1"/>
    </row>
    <row r="57" spans="1:16" ht="24.95" customHeight="1">
      <c r="B57" s="11"/>
      <c r="D57" s="2"/>
      <c r="E57" s="10"/>
      <c r="F57" s="16"/>
      <c r="H57" s="11"/>
      <c r="J57" s="1"/>
      <c r="K57" s="11"/>
      <c r="M57" s="1"/>
    </row>
    <row r="58" spans="1:16" ht="24.95" customHeight="1">
      <c r="A58" s="24">
        <v>19</v>
      </c>
      <c r="B58" s="10" t="s">
        <v>38</v>
      </c>
      <c r="C58" s="16" t="s">
        <v>39</v>
      </c>
      <c r="E58" s="11"/>
      <c r="H58" s="11"/>
      <c r="J58" s="1"/>
      <c r="K58" s="11"/>
      <c r="M58" s="1"/>
    </row>
    <row r="59" spans="1:16" ht="24.95" customHeight="1">
      <c r="B59" s="11"/>
      <c r="E59" s="11"/>
      <c r="H59" s="11"/>
      <c r="J59" s="2"/>
      <c r="K59" s="10"/>
      <c r="L59" s="19"/>
    </row>
    <row r="60" spans="1:16" ht="24.95" customHeight="1">
      <c r="A60" s="24">
        <v>6</v>
      </c>
      <c r="B60" s="10" t="s">
        <v>16</v>
      </c>
      <c r="C60" s="16" t="s">
        <v>15</v>
      </c>
      <c r="E60" s="11"/>
      <c r="H60" s="11"/>
      <c r="J60" s="1"/>
    </row>
    <row r="61" spans="1:16" ht="24.95" customHeight="1">
      <c r="B61" s="11"/>
      <c r="D61" s="2"/>
      <c r="E61" s="10"/>
      <c r="F61" s="16"/>
      <c r="H61" s="11"/>
      <c r="I61" s="28"/>
    </row>
    <row r="62" spans="1:16" ht="24.95" customHeight="1">
      <c r="A62" s="24">
        <v>27</v>
      </c>
      <c r="B62" s="10" t="s">
        <v>52</v>
      </c>
      <c r="C62" s="16" t="s">
        <v>53</v>
      </c>
      <c r="E62" s="11"/>
      <c r="G62" s="1"/>
      <c r="H62" s="11"/>
      <c r="J62" s="1"/>
    </row>
    <row r="63" spans="1:16" ht="24.95" customHeight="1">
      <c r="B63" s="11"/>
      <c r="E63" s="11"/>
      <c r="G63" s="1"/>
      <c r="H63" s="10"/>
      <c r="I63" s="16"/>
      <c r="J63" s="1"/>
    </row>
    <row r="64" spans="1:16" ht="24.95" customHeight="1">
      <c r="A64" s="24">
        <v>11</v>
      </c>
      <c r="B64" s="10" t="s">
        <v>23</v>
      </c>
      <c r="C64" s="16" t="s">
        <v>24</v>
      </c>
      <c r="E64" s="11"/>
      <c r="G64" s="1"/>
    </row>
    <row r="65" spans="1:6" ht="24.95" customHeight="1">
      <c r="B65" s="11"/>
      <c r="D65" s="2"/>
      <c r="E65" s="10"/>
      <c r="F65" s="16"/>
    </row>
    <row r="66" spans="1:6" ht="24.95" customHeight="1">
      <c r="A66" s="24">
        <v>22</v>
      </c>
      <c r="B66" s="10" t="s">
        <v>43</v>
      </c>
      <c r="C66" s="16" t="s">
        <v>44</v>
      </c>
    </row>
  </sheetData>
  <phoneticPr fontId="7" type="noConversion"/>
  <pageMargins left="0.29000000000000004" right="0.16" top="0.2" bottom="0.2" header="0.2" footer="0.2"/>
  <pageSetup paperSize="8" scale="46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132"/>
  <sheetViews>
    <sheetView tabSelected="1" topLeftCell="C34" zoomScale="75" zoomScaleNormal="75" zoomScalePageLayoutView="75" workbookViewId="0">
      <selection activeCell="Q58" sqref="Q58"/>
    </sheetView>
  </sheetViews>
  <sheetFormatPr defaultColWidth="8.85546875" defaultRowHeight="15"/>
  <cols>
    <col min="1" max="1" width="8.85546875" style="32"/>
    <col min="2" max="2" width="32.7109375" customWidth="1"/>
    <col min="3" max="3" width="11.42578125" style="34" customWidth="1"/>
    <col min="4" max="4" width="12.140625" customWidth="1"/>
    <col min="5" max="5" width="32.7109375" customWidth="1"/>
    <col min="6" max="6" width="11.42578125" style="32" customWidth="1"/>
    <col min="7" max="7" width="12.140625" customWidth="1"/>
    <col min="8" max="8" width="32.7109375" customWidth="1"/>
    <col min="9" max="9" width="11.42578125" style="32" customWidth="1"/>
    <col min="10" max="10" width="12.28515625" customWidth="1"/>
    <col min="11" max="11" width="32.7109375" customWidth="1"/>
    <col min="12" max="12" width="11.42578125" customWidth="1"/>
    <col min="13" max="13" width="12.7109375" customWidth="1"/>
    <col min="14" max="14" width="32.7109375" customWidth="1"/>
    <col min="15" max="15" width="11.42578125" customWidth="1"/>
    <col min="16" max="16" width="13" customWidth="1"/>
    <col min="17" max="17" width="32.7109375" customWidth="1"/>
    <col min="18" max="18" width="11.42578125" customWidth="1"/>
    <col min="19" max="19" width="11.85546875" customWidth="1"/>
    <col min="20" max="20" width="32.42578125" customWidth="1"/>
  </cols>
  <sheetData>
    <row r="1" spans="1:17" ht="33.75">
      <c r="B1" s="8" t="s">
        <v>124</v>
      </c>
    </row>
    <row r="4" spans="1:17">
      <c r="B4" t="s">
        <v>1</v>
      </c>
      <c r="E4" t="s">
        <v>2</v>
      </c>
      <c r="H4" t="s">
        <v>127</v>
      </c>
      <c r="K4" t="s">
        <v>126</v>
      </c>
      <c r="N4" t="s">
        <v>125</v>
      </c>
      <c r="Q4" t="s">
        <v>128</v>
      </c>
    </row>
    <row r="6" spans="1:17" ht="18.75">
      <c r="A6" s="32">
        <v>1</v>
      </c>
      <c r="B6" s="9" t="str">
        <f>VLOOKUP(A6,Deelnemers!A:C,2,FALSE)</f>
        <v>Glenn Sabajo</v>
      </c>
      <c r="C6" s="33">
        <f>VLOOKUP(A6,Deelnemers!A:D,3,FALSE)</f>
        <v>6.7</v>
      </c>
    </row>
    <row r="7" spans="1:17" ht="18.75">
      <c r="B7" s="7"/>
      <c r="C7" s="35"/>
      <c r="D7" s="2"/>
      <c r="E7" s="10" t="str">
        <f>B6</f>
        <v>Glenn Sabajo</v>
      </c>
      <c r="F7" s="33">
        <f>C6</f>
        <v>6.7</v>
      </c>
    </row>
    <row r="8" spans="1:17" ht="18.75">
      <c r="A8" s="32">
        <v>64</v>
      </c>
      <c r="B8" s="9" t="str">
        <f>VLOOKUP(A8,Deelnemers!A:C,2,FALSE)</f>
        <v>Bye</v>
      </c>
      <c r="C8" s="33"/>
      <c r="F8" s="36"/>
      <c r="H8" s="40" t="s">
        <v>154</v>
      </c>
    </row>
    <row r="9" spans="1:17" ht="18.75">
      <c r="B9" s="11"/>
      <c r="C9" s="35"/>
      <c r="F9" s="37"/>
      <c r="G9" s="29"/>
      <c r="H9" s="10" t="str">
        <f>E7</f>
        <v>Glenn Sabajo</v>
      </c>
      <c r="I9" s="33">
        <f>F7</f>
        <v>6.7</v>
      </c>
    </row>
    <row r="10" spans="1:17" ht="18.75">
      <c r="A10" s="32">
        <v>32</v>
      </c>
      <c r="B10" s="9" t="str">
        <f>VLOOKUP(A10,Deelnemers!A:C,2,FALSE)</f>
        <v>Bye</v>
      </c>
      <c r="C10" s="33"/>
      <c r="F10" s="38"/>
      <c r="H10" t="s">
        <v>76</v>
      </c>
      <c r="I10" s="36"/>
    </row>
    <row r="11" spans="1:17" ht="18.75">
      <c r="B11" s="11"/>
      <c r="C11" s="35"/>
      <c r="D11" s="2"/>
      <c r="E11" s="10" t="str">
        <f>B10</f>
        <v>Bye</v>
      </c>
      <c r="F11" s="33"/>
      <c r="I11" s="37"/>
    </row>
    <row r="12" spans="1:17" ht="18.75">
      <c r="A12" s="32">
        <v>33</v>
      </c>
      <c r="B12" s="9" t="str">
        <f>VLOOKUP(A12,Deelnemers!A:C,2,FALSE)</f>
        <v>Bye</v>
      </c>
      <c r="C12" s="33"/>
      <c r="I12" s="37"/>
      <c r="K12" s="40" t="s">
        <v>162</v>
      </c>
    </row>
    <row r="13" spans="1:17" ht="18.75">
      <c r="B13" s="11"/>
      <c r="C13" s="35"/>
      <c r="I13" s="37"/>
      <c r="K13" s="10" t="s">
        <v>70</v>
      </c>
      <c r="L13" s="16" t="s">
        <v>183</v>
      </c>
    </row>
    <row r="14" spans="1:17" ht="18.75">
      <c r="A14" s="32">
        <v>16</v>
      </c>
      <c r="B14" s="9" t="str">
        <f>VLOOKUP(A14,Deelnemers!A:C,2,FALSE)</f>
        <v>Bas Exenberger</v>
      </c>
      <c r="C14" s="33">
        <f>VLOOKUP(A14,Deelnemers!A:D,3,FALSE)</f>
        <v>12.6</v>
      </c>
      <c r="I14" s="37"/>
      <c r="K14" s="41" t="s">
        <v>149</v>
      </c>
      <c r="L14" s="30"/>
    </row>
    <row r="15" spans="1:17" ht="18.75">
      <c r="B15" s="7"/>
      <c r="C15" s="35"/>
      <c r="D15" s="2"/>
      <c r="E15" s="10" t="s">
        <v>69</v>
      </c>
      <c r="F15" s="16" t="s">
        <v>143</v>
      </c>
      <c r="I15" s="37"/>
      <c r="L15" s="29"/>
    </row>
    <row r="16" spans="1:17" ht="18.75">
      <c r="A16" s="32">
        <v>49</v>
      </c>
      <c r="B16" s="9" t="str">
        <f>VLOOKUP(A16,Deelnemers!A:C,2,FALSE)</f>
        <v>Bye</v>
      </c>
      <c r="C16" s="33">
        <f>VLOOKUP(A16,Deelnemers!A:D,3,FALSE)</f>
        <v>0</v>
      </c>
      <c r="F16" s="36"/>
      <c r="H16" s="40" t="s">
        <v>154</v>
      </c>
      <c r="I16" s="38"/>
      <c r="L16" s="29"/>
    </row>
    <row r="17" spans="1:15" ht="18.75">
      <c r="B17" s="11"/>
      <c r="C17" s="35"/>
      <c r="F17" s="37"/>
      <c r="G17" s="29"/>
      <c r="H17" s="10" t="s">
        <v>106</v>
      </c>
      <c r="I17" s="16" t="s">
        <v>137</v>
      </c>
      <c r="L17" s="29"/>
    </row>
    <row r="18" spans="1:15" ht="18.75">
      <c r="A18" s="32">
        <v>17</v>
      </c>
      <c r="B18" s="9" t="str">
        <f>VLOOKUP(A18,Deelnemers!A:C,2,FALSE)</f>
        <v>Hans Michiels</v>
      </c>
      <c r="C18" s="33">
        <f>VLOOKUP(A18,Deelnemers!A:D,3,FALSE)</f>
        <v>13.5</v>
      </c>
      <c r="F18" s="38"/>
      <c r="H18" t="s">
        <v>152</v>
      </c>
      <c r="L18" s="29"/>
    </row>
    <row r="19" spans="1:15" ht="18.75">
      <c r="B19" s="11"/>
      <c r="C19" s="35"/>
      <c r="D19" s="2"/>
      <c r="E19" s="10" t="s">
        <v>106</v>
      </c>
      <c r="F19" s="16" t="s">
        <v>137</v>
      </c>
      <c r="L19" s="29"/>
    </row>
    <row r="20" spans="1:15" ht="18.75">
      <c r="A20" s="32">
        <v>48</v>
      </c>
      <c r="B20" s="9" t="str">
        <f>VLOOKUP(A20,Deelnemers!A:C,2,FALSE)</f>
        <v>Bye</v>
      </c>
      <c r="C20" s="33">
        <f>VLOOKUP(A20,Deelnemers!A:D,3,FALSE)</f>
        <v>0</v>
      </c>
      <c r="L20" s="29"/>
      <c r="N20" s="40" t="s">
        <v>166</v>
      </c>
    </row>
    <row r="21" spans="1:15" ht="18.75">
      <c r="B21" s="11"/>
      <c r="C21" s="35"/>
      <c r="L21" s="29"/>
      <c r="N21" s="10" t="s">
        <v>70</v>
      </c>
      <c r="O21" s="16" t="s">
        <v>183</v>
      </c>
    </row>
    <row r="22" spans="1:15" ht="18.75">
      <c r="A22" s="32">
        <v>8</v>
      </c>
      <c r="B22" s="9" t="str">
        <f>VLOOKUP(A22,Deelnemers!A:C,2,FALSE)</f>
        <v>Jurgen Slaats</v>
      </c>
      <c r="C22" s="33">
        <f>VLOOKUP(A22,Deelnemers!A:D,3,FALSE)</f>
        <v>7.9</v>
      </c>
      <c r="L22" s="29"/>
      <c r="N22" s="41" t="s">
        <v>184</v>
      </c>
      <c r="O22" s="30"/>
    </row>
    <row r="23" spans="1:15" ht="18.75">
      <c r="B23" s="11"/>
      <c r="C23" s="35"/>
      <c r="D23" s="2"/>
      <c r="E23" s="10" t="str">
        <f>B22</f>
        <v>Jurgen Slaats</v>
      </c>
      <c r="F23" s="33">
        <f>C22</f>
        <v>7.9</v>
      </c>
      <c r="L23" s="29"/>
      <c r="O23" s="29"/>
    </row>
    <row r="24" spans="1:15" ht="18.75">
      <c r="A24" s="32">
        <v>57</v>
      </c>
      <c r="B24" s="9" t="str">
        <f>VLOOKUP(A24,Deelnemers!A:C,2,FALSE)</f>
        <v>Bye</v>
      </c>
      <c r="C24" s="33">
        <f>VLOOKUP(A24,Deelnemers!A:D,3,FALSE)</f>
        <v>0</v>
      </c>
      <c r="F24" s="36"/>
      <c r="H24" s="40" t="s">
        <v>155</v>
      </c>
      <c r="L24" s="29"/>
      <c r="O24" s="29"/>
    </row>
    <row r="25" spans="1:15" ht="18.75">
      <c r="B25" s="11"/>
      <c r="C25" s="35"/>
      <c r="F25" s="37"/>
      <c r="G25" s="29"/>
      <c r="H25" s="10" t="s">
        <v>68</v>
      </c>
      <c r="I25" s="16" t="s">
        <v>170</v>
      </c>
      <c r="L25" s="29"/>
      <c r="O25" s="29"/>
    </row>
    <row r="26" spans="1:15" ht="18.75">
      <c r="A26" s="32">
        <v>25</v>
      </c>
      <c r="B26" s="9" t="str">
        <f>VLOOKUP(A26,Deelnemers!A:C,2,FALSE)</f>
        <v>Wilfred Steeman</v>
      </c>
      <c r="C26" s="33">
        <f>VLOOKUP(A26,Deelnemers!A:D,3,FALSE)</f>
        <v>16.3</v>
      </c>
      <c r="F26" s="38"/>
      <c r="H26" t="s">
        <v>146</v>
      </c>
      <c r="I26" s="36"/>
      <c r="L26" s="29"/>
      <c r="O26" s="29"/>
    </row>
    <row r="27" spans="1:15" ht="18.75">
      <c r="B27" s="11"/>
      <c r="C27" s="35"/>
      <c r="D27" s="2"/>
      <c r="E27" s="10" t="s">
        <v>129</v>
      </c>
      <c r="F27" s="16" t="s">
        <v>142</v>
      </c>
      <c r="I27" s="37"/>
      <c r="L27" s="29"/>
      <c r="O27" s="29"/>
    </row>
    <row r="28" spans="1:15" ht="18.75">
      <c r="A28" s="32">
        <v>40</v>
      </c>
      <c r="B28" s="9" t="str">
        <f>VLOOKUP(A28,Deelnemers!A:C,2,FALSE)</f>
        <v>Bye</v>
      </c>
      <c r="C28" s="33">
        <f>VLOOKUP(A28,Deelnemers!A:D,3,FALSE)</f>
        <v>0</v>
      </c>
      <c r="I28" s="37"/>
      <c r="K28" s="40" t="s">
        <v>162</v>
      </c>
      <c r="L28" s="31"/>
      <c r="O28" s="29"/>
    </row>
    <row r="29" spans="1:15" ht="18.75">
      <c r="B29" s="11"/>
      <c r="C29" s="35"/>
      <c r="I29" s="37"/>
      <c r="K29" s="10" t="s">
        <v>172</v>
      </c>
      <c r="L29" s="16" t="s">
        <v>170</v>
      </c>
      <c r="O29" s="29"/>
    </row>
    <row r="30" spans="1:15" ht="18.75">
      <c r="A30" s="32">
        <v>9</v>
      </c>
      <c r="B30" s="9" t="str">
        <f>VLOOKUP(A30,Deelnemers!A:C,2,FALSE)</f>
        <v>Henk Teesink</v>
      </c>
      <c r="C30" s="33">
        <f>VLOOKUP(A30,Deelnemers!A:D,3,FALSE)</f>
        <v>8.1999999999999993</v>
      </c>
      <c r="I30" s="37"/>
      <c r="K30" s="41" t="s">
        <v>153</v>
      </c>
      <c r="O30" s="29"/>
    </row>
    <row r="31" spans="1:15" ht="18.75">
      <c r="B31" s="11"/>
      <c r="C31" s="35"/>
      <c r="D31" s="2"/>
      <c r="E31" s="10" t="str">
        <f>B30</f>
        <v>Henk Teesink</v>
      </c>
      <c r="F31" s="33">
        <f>C30</f>
        <v>8.1999999999999993</v>
      </c>
      <c r="I31" s="37"/>
      <c r="O31" s="29"/>
    </row>
    <row r="32" spans="1:15" ht="18.75">
      <c r="A32" s="32">
        <v>56</v>
      </c>
      <c r="B32" s="9" t="str">
        <f>VLOOKUP(A32,Deelnemers!A:C,2,FALSE)</f>
        <v>Bye</v>
      </c>
      <c r="C32" s="33">
        <f>VLOOKUP(A32,Deelnemers!A:D,3,FALSE)</f>
        <v>0</v>
      </c>
      <c r="F32" s="36"/>
      <c r="H32" s="40" t="s">
        <v>155</v>
      </c>
      <c r="I32" s="38"/>
      <c r="O32" s="29"/>
    </row>
    <row r="33" spans="1:18" ht="18.75">
      <c r="B33" s="11"/>
      <c r="C33" s="35"/>
      <c r="F33" s="37"/>
      <c r="G33" s="29"/>
      <c r="H33" s="10" t="s">
        <v>103</v>
      </c>
      <c r="I33" s="16" t="s">
        <v>171</v>
      </c>
      <c r="O33" s="29"/>
    </row>
    <row r="34" spans="1:18" ht="18.75">
      <c r="A34" s="32">
        <v>24</v>
      </c>
      <c r="B34" s="9" t="str">
        <f>VLOOKUP(A34,Deelnemers!A:C,2,FALSE)</f>
        <v>John Groels</v>
      </c>
      <c r="C34" s="33">
        <f>VLOOKUP(A34,Deelnemers!A:D,3,FALSE)</f>
        <v>16.2</v>
      </c>
      <c r="F34" s="38"/>
      <c r="H34" t="s">
        <v>144</v>
      </c>
      <c r="O34" s="29"/>
    </row>
    <row r="35" spans="1:18" ht="18.75">
      <c r="B35" s="11"/>
      <c r="C35" s="35"/>
      <c r="D35" s="2"/>
      <c r="E35" s="10" t="s">
        <v>48</v>
      </c>
      <c r="F35" s="16" t="s">
        <v>141</v>
      </c>
      <c r="O35" s="29"/>
    </row>
    <row r="36" spans="1:18" ht="18.75">
      <c r="A36" s="32">
        <v>41</v>
      </c>
      <c r="B36" s="9" t="str">
        <f>VLOOKUP(A36,Deelnemers!A:C,2,FALSE)</f>
        <v>Bye</v>
      </c>
      <c r="C36" s="33">
        <f>VLOOKUP(A36,Deelnemers!A:D,3,FALSE)</f>
        <v>0</v>
      </c>
      <c r="O36" s="29"/>
      <c r="Q36" s="40" t="s">
        <v>165</v>
      </c>
    </row>
    <row r="37" spans="1:18" ht="18.75">
      <c r="B37" s="11"/>
      <c r="C37" s="35"/>
      <c r="O37" s="29"/>
      <c r="Q37" s="10" t="s">
        <v>6</v>
      </c>
      <c r="R37" s="16" t="s">
        <v>173</v>
      </c>
    </row>
    <row r="38" spans="1:18" ht="18.75">
      <c r="A38" s="32">
        <v>4</v>
      </c>
      <c r="B38" s="9" t="str">
        <f>VLOOKUP(A38,Deelnemers!A:C,2,FALSE)</f>
        <v>Wim Maessen</v>
      </c>
      <c r="C38" s="33">
        <f>VLOOKUP(A38,Deelnemers!A:D,3,FALSE)</f>
        <v>5.7</v>
      </c>
      <c r="O38" s="29"/>
      <c r="Q38" s="41" t="s">
        <v>185</v>
      </c>
      <c r="R38" s="30"/>
    </row>
    <row r="39" spans="1:18" ht="18.75">
      <c r="B39" s="11"/>
      <c r="C39" s="35"/>
      <c r="D39" s="2"/>
      <c r="E39" s="10" t="str">
        <f>B38</f>
        <v>Wim Maessen</v>
      </c>
      <c r="F39" s="33">
        <f>C38</f>
        <v>5.7</v>
      </c>
      <c r="O39" s="29"/>
      <c r="R39" s="29"/>
    </row>
    <row r="40" spans="1:18" ht="18.75">
      <c r="A40" s="32">
        <v>61</v>
      </c>
      <c r="B40" s="9" t="str">
        <f>VLOOKUP(A40,Deelnemers!A:C,2,FALSE)</f>
        <v>Bye</v>
      </c>
      <c r="C40" s="33">
        <f>VLOOKUP(A40,Deelnemers!A:D,3,FALSE)</f>
        <v>0</v>
      </c>
      <c r="F40" s="36"/>
      <c r="H40" s="40" t="s">
        <v>156</v>
      </c>
      <c r="O40" s="29"/>
      <c r="R40" s="29"/>
    </row>
    <row r="41" spans="1:18" ht="18.75">
      <c r="B41" s="11"/>
      <c r="C41" s="35"/>
      <c r="F41" s="37"/>
      <c r="G41" s="29"/>
      <c r="H41" s="10" t="s">
        <v>6</v>
      </c>
      <c r="I41" s="16" t="s">
        <v>173</v>
      </c>
      <c r="O41" s="29"/>
      <c r="R41" s="29"/>
    </row>
    <row r="42" spans="1:18" ht="18.75">
      <c r="A42" s="32">
        <v>29</v>
      </c>
      <c r="B42" s="9" t="str">
        <f>VLOOKUP(A42,Deelnemers!A:C,2,FALSE)</f>
        <v>Thom Coenen</v>
      </c>
      <c r="C42" s="33">
        <f>VLOOKUP(A42,Deelnemers!A:D,3,FALSE)</f>
        <v>17.8</v>
      </c>
      <c r="F42" s="38"/>
      <c r="H42" t="s">
        <v>153</v>
      </c>
      <c r="I42" s="36"/>
      <c r="O42" s="29"/>
      <c r="R42" s="29"/>
    </row>
    <row r="43" spans="1:18" ht="18.75">
      <c r="B43" s="11"/>
      <c r="C43" s="35"/>
      <c r="D43" s="2"/>
      <c r="E43" s="10" t="s">
        <v>59</v>
      </c>
      <c r="F43" s="16"/>
      <c r="I43" s="37"/>
      <c r="O43" s="29"/>
      <c r="R43" s="29"/>
    </row>
    <row r="44" spans="1:18" ht="18.75">
      <c r="A44" s="32">
        <v>36</v>
      </c>
      <c r="B44" s="9" t="str">
        <f>VLOOKUP(A44,Deelnemers!A:C,2,FALSE)</f>
        <v>Hans van de Westelaken</v>
      </c>
      <c r="C44" s="33">
        <f>VLOOKUP(A44,Deelnemers!A:D,3,FALSE)</f>
        <v>21.8</v>
      </c>
      <c r="E44" t="s">
        <v>144</v>
      </c>
      <c r="I44" s="37"/>
      <c r="K44" s="40" t="s">
        <v>163</v>
      </c>
      <c r="O44" s="29"/>
      <c r="R44" s="29"/>
    </row>
    <row r="45" spans="1:18" ht="18.75">
      <c r="B45" s="11"/>
      <c r="C45" s="35"/>
      <c r="I45" s="37"/>
      <c r="K45" s="10" t="s">
        <v>6</v>
      </c>
      <c r="L45" s="16" t="s">
        <v>173</v>
      </c>
      <c r="O45" s="29"/>
      <c r="R45" s="29"/>
    </row>
    <row r="46" spans="1:18" ht="18.75">
      <c r="A46" s="32">
        <v>13</v>
      </c>
      <c r="B46" s="9" t="str">
        <f>VLOOKUP(A46,Deelnemers!A:C,2,FALSE)</f>
        <v>Ronald Claes</v>
      </c>
      <c r="C46" s="33">
        <f>VLOOKUP(A46,Deelnemers!A:D,3,FALSE)</f>
        <v>10</v>
      </c>
      <c r="I46" s="37"/>
      <c r="K46" s="41" t="s">
        <v>153</v>
      </c>
      <c r="L46" s="30"/>
      <c r="O46" s="29"/>
      <c r="R46" s="29"/>
    </row>
    <row r="47" spans="1:18" ht="18.75">
      <c r="B47" s="11"/>
      <c r="C47" s="35"/>
      <c r="D47" s="2"/>
      <c r="E47" s="10" t="s">
        <v>63</v>
      </c>
      <c r="F47" s="16" t="s">
        <v>140</v>
      </c>
      <c r="I47" s="37"/>
      <c r="L47" s="29"/>
      <c r="O47" s="29"/>
      <c r="R47" s="29"/>
    </row>
    <row r="48" spans="1:18" ht="18.75">
      <c r="A48" s="32">
        <v>52</v>
      </c>
      <c r="B48" s="9" t="str">
        <f>VLOOKUP(A48,Deelnemers!A:C,2,FALSE)</f>
        <v>Bye</v>
      </c>
      <c r="C48" s="33">
        <f>VLOOKUP(A48,Deelnemers!A:D,3,FALSE)</f>
        <v>0</v>
      </c>
      <c r="F48" s="36"/>
      <c r="H48" s="40" t="s">
        <v>156</v>
      </c>
      <c r="I48" s="38"/>
      <c r="L48" s="29"/>
      <c r="O48" s="29"/>
      <c r="R48" s="29"/>
    </row>
    <row r="49" spans="1:18" ht="18.75">
      <c r="B49" s="11"/>
      <c r="C49" s="35"/>
      <c r="F49" s="37"/>
      <c r="G49" s="29"/>
      <c r="H49" s="10" t="s">
        <v>63</v>
      </c>
      <c r="I49" s="16" t="s">
        <v>140</v>
      </c>
      <c r="L49" s="29"/>
      <c r="O49" s="29"/>
      <c r="R49" s="29"/>
    </row>
    <row r="50" spans="1:18" ht="18.75">
      <c r="A50" s="32">
        <v>20</v>
      </c>
      <c r="B50" s="9" t="str">
        <f>VLOOKUP(A50,Deelnemers!A:C,2,FALSE)</f>
        <v>Hennie Kolen</v>
      </c>
      <c r="C50" s="33">
        <f>VLOOKUP(A50,Deelnemers!A:D,3,FALSE)</f>
        <v>14.4</v>
      </c>
      <c r="F50" s="38"/>
      <c r="H50" t="s">
        <v>145</v>
      </c>
      <c r="L50" s="29"/>
      <c r="O50" s="29"/>
      <c r="R50" s="29"/>
    </row>
    <row r="51" spans="1:18" ht="18.75">
      <c r="B51" s="11"/>
      <c r="C51" s="35"/>
      <c r="D51" s="2"/>
      <c r="E51" s="10" t="s">
        <v>12</v>
      </c>
      <c r="F51" s="16" t="s">
        <v>139</v>
      </c>
      <c r="L51" s="29"/>
      <c r="O51" s="29"/>
      <c r="R51" s="29"/>
    </row>
    <row r="52" spans="1:18" ht="18.75">
      <c r="A52" s="32">
        <v>45</v>
      </c>
      <c r="B52" s="9" t="str">
        <f>VLOOKUP(A52,Deelnemers!A:C,2,FALSE)</f>
        <v>Bye</v>
      </c>
      <c r="C52" s="33">
        <f>VLOOKUP(A52,Deelnemers!A:D,3,FALSE)</f>
        <v>0</v>
      </c>
      <c r="L52" s="29"/>
      <c r="N52" s="40" t="s">
        <v>166</v>
      </c>
      <c r="O52" s="31"/>
      <c r="R52" s="29"/>
    </row>
    <row r="53" spans="1:18" ht="18.75">
      <c r="B53" s="11"/>
      <c r="C53" s="35"/>
      <c r="L53" s="29"/>
      <c r="N53" s="10" t="s">
        <v>6</v>
      </c>
      <c r="O53" s="16" t="s">
        <v>173</v>
      </c>
      <c r="R53" s="29"/>
    </row>
    <row r="54" spans="1:18" ht="18.75">
      <c r="A54" s="32">
        <v>5</v>
      </c>
      <c r="B54" s="9" t="str">
        <f>VLOOKUP(A54,Deelnemers!A:C,2,FALSE)</f>
        <v>Kim Tjoa</v>
      </c>
      <c r="C54" s="33">
        <f>VLOOKUP(A54,Deelnemers!A:D,3,FALSE)</f>
        <v>5.9</v>
      </c>
      <c r="L54" s="29"/>
      <c r="N54" s="41" t="s">
        <v>153</v>
      </c>
      <c r="R54" s="29"/>
    </row>
    <row r="55" spans="1:18" ht="18.75">
      <c r="B55" s="11"/>
      <c r="C55" s="35"/>
      <c r="D55" s="2"/>
      <c r="E55" s="10" t="str">
        <f>B54</f>
        <v>Kim Tjoa</v>
      </c>
      <c r="F55" s="33">
        <f>C54</f>
        <v>5.9</v>
      </c>
      <c r="L55" s="29"/>
      <c r="R55" s="29"/>
    </row>
    <row r="56" spans="1:18" ht="18.75">
      <c r="A56" s="32">
        <v>60</v>
      </c>
      <c r="B56" s="9" t="str">
        <f>VLOOKUP(A56,Deelnemers!A:C,2,FALSE)</f>
        <v>Bye</v>
      </c>
      <c r="C56" s="33">
        <f>VLOOKUP(A56,Deelnemers!A:D,3,FALSE)</f>
        <v>0</v>
      </c>
      <c r="F56" s="36"/>
      <c r="H56" s="40" t="s">
        <v>157</v>
      </c>
      <c r="L56" s="29"/>
      <c r="R56" s="29"/>
    </row>
    <row r="57" spans="1:18" ht="18.75">
      <c r="B57" s="11"/>
      <c r="C57" s="35"/>
      <c r="F57" s="37"/>
      <c r="G57" s="29"/>
      <c r="H57" s="10" t="s">
        <v>7</v>
      </c>
      <c r="I57" s="16" t="s">
        <v>174</v>
      </c>
      <c r="L57" s="29"/>
      <c r="R57" s="29"/>
    </row>
    <row r="58" spans="1:18" ht="18.75">
      <c r="A58" s="32">
        <v>28</v>
      </c>
      <c r="B58" s="9" t="str">
        <f>VLOOKUP(A58,Deelnemers!A:C,2,FALSE)</f>
        <v>Toon van Ruremonde</v>
      </c>
      <c r="C58" s="33">
        <f>VLOOKUP(A58,Deelnemers!A:D,3,FALSE)</f>
        <v>17.399999999999999</v>
      </c>
      <c r="F58" s="38"/>
      <c r="H58" t="s">
        <v>151</v>
      </c>
      <c r="I58" s="36"/>
      <c r="L58" s="29"/>
      <c r="R58" s="29"/>
    </row>
    <row r="59" spans="1:18" ht="18.75">
      <c r="B59" s="11"/>
      <c r="C59" s="35"/>
      <c r="D59" s="2"/>
      <c r="E59" s="10" t="s">
        <v>66</v>
      </c>
      <c r="F59" s="16"/>
      <c r="I59" s="37"/>
      <c r="L59" s="29"/>
      <c r="R59" s="29"/>
    </row>
    <row r="60" spans="1:18" ht="18.75">
      <c r="A60" s="32">
        <v>37</v>
      </c>
      <c r="B60" s="9" t="str">
        <f>VLOOKUP(A60,Deelnemers!A:C,2,FALSE)</f>
        <v>Lucien Meesters</v>
      </c>
      <c r="C60" s="33">
        <f>VLOOKUP(A60,Deelnemers!A:D,3,FALSE)</f>
        <v>22.9</v>
      </c>
      <c r="E60" t="s">
        <v>147</v>
      </c>
      <c r="I60" s="37"/>
      <c r="K60" s="40" t="s">
        <v>163</v>
      </c>
      <c r="L60" s="31"/>
      <c r="R60" s="29"/>
    </row>
    <row r="61" spans="1:18" ht="18.75">
      <c r="B61" s="11"/>
      <c r="C61" s="35"/>
      <c r="I61" s="37"/>
      <c r="K61" s="10" t="s">
        <v>64</v>
      </c>
      <c r="L61" s="16" t="s">
        <v>139</v>
      </c>
      <c r="R61" s="29"/>
    </row>
    <row r="62" spans="1:18" ht="18.75">
      <c r="A62" s="32">
        <v>12</v>
      </c>
      <c r="B62" s="9" t="str">
        <f>VLOOKUP(A62,Deelnemers!A:C,2,FALSE)</f>
        <v>Roel Jans</v>
      </c>
      <c r="C62" s="33">
        <f>VLOOKUP(A62,Deelnemers!A:D,3,FALSE)</f>
        <v>9.6</v>
      </c>
      <c r="I62" s="37"/>
      <c r="K62" s="41" t="s">
        <v>175</v>
      </c>
      <c r="R62" s="29"/>
    </row>
    <row r="63" spans="1:18" ht="18.75">
      <c r="B63" s="11"/>
      <c r="C63" s="35"/>
      <c r="D63" s="2"/>
      <c r="E63" s="10" t="s">
        <v>42</v>
      </c>
      <c r="F63" s="33">
        <v>9.6</v>
      </c>
      <c r="I63" s="37"/>
      <c r="R63" s="29"/>
    </row>
    <row r="64" spans="1:18" ht="18.75">
      <c r="A64" s="32">
        <v>53</v>
      </c>
      <c r="B64" s="9" t="str">
        <f>VLOOKUP(A64,Deelnemers!A:C,2,FALSE)</f>
        <v>Bye</v>
      </c>
      <c r="C64" s="33">
        <f>VLOOKUP(A64,Deelnemers!A:D,3,FALSE)</f>
        <v>0</v>
      </c>
      <c r="F64" s="36"/>
      <c r="H64" s="40" t="s">
        <v>157</v>
      </c>
      <c r="I64" s="38"/>
      <c r="R64" s="29"/>
    </row>
    <row r="65" spans="1:21" ht="18.75">
      <c r="B65" s="11"/>
      <c r="C65" s="35"/>
      <c r="F65" s="37"/>
      <c r="G65" s="29"/>
      <c r="H65" s="10" t="s">
        <v>64</v>
      </c>
      <c r="I65" s="16" t="s">
        <v>139</v>
      </c>
      <c r="R65" s="29"/>
    </row>
    <row r="66" spans="1:21" ht="18.75">
      <c r="A66" s="32">
        <v>21</v>
      </c>
      <c r="B66" s="9" t="str">
        <f>VLOOKUP(A66,Deelnemers!A:C,2,FALSE)</f>
        <v>Jean-Paul Vlaspoel</v>
      </c>
      <c r="C66" s="33">
        <f>VLOOKUP(A66,Deelnemers!A:D,3,FALSE)</f>
        <v>14.4</v>
      </c>
      <c r="F66" s="38"/>
      <c r="H66" t="s">
        <v>149</v>
      </c>
      <c r="R66" s="29"/>
    </row>
    <row r="67" spans="1:21" ht="18.75">
      <c r="B67" s="11"/>
      <c r="C67" s="35"/>
      <c r="D67" s="2"/>
      <c r="E67" s="9" t="s">
        <v>64</v>
      </c>
      <c r="F67" s="16" t="s">
        <v>139</v>
      </c>
      <c r="R67" s="29"/>
    </row>
    <row r="68" spans="1:21" ht="18.75">
      <c r="A68" s="32">
        <v>44</v>
      </c>
      <c r="B68" s="9" t="str">
        <f>VLOOKUP(A68,Deelnemers!A:C,2,FALSE)</f>
        <v>Bye</v>
      </c>
      <c r="C68" s="33">
        <f>VLOOKUP(A68,Deelnemers!A:D,3,FALSE)</f>
        <v>0</v>
      </c>
      <c r="R68" s="29"/>
      <c r="T68" s="42" t="s">
        <v>186</v>
      </c>
    </row>
    <row r="69" spans="1:21" ht="21.95" customHeight="1">
      <c r="R69" s="29"/>
      <c r="T69" s="10" t="s">
        <v>65</v>
      </c>
      <c r="U69" s="16" t="s">
        <v>176</v>
      </c>
    </row>
    <row r="70" spans="1:21" ht="18.75">
      <c r="A70" s="32">
        <v>2</v>
      </c>
      <c r="B70" s="9" t="str">
        <f>VLOOKUP(A70,Deelnemers!A:C,2,FALSE)</f>
        <v>Lucas Meelen</v>
      </c>
      <c r="C70" s="33">
        <f>VLOOKUP(A70,Deelnemers!A:D,3,FALSE)</f>
        <v>2.8</v>
      </c>
      <c r="R70" s="29"/>
      <c r="T70" s="41" t="s">
        <v>144</v>
      </c>
    </row>
    <row r="71" spans="1:21" ht="18.75">
      <c r="B71" s="11"/>
      <c r="C71" s="35"/>
      <c r="D71" s="2"/>
      <c r="E71" s="10" t="str">
        <f>B70</f>
        <v>Lucas Meelen</v>
      </c>
      <c r="F71" s="33">
        <f>C70</f>
        <v>2.8</v>
      </c>
      <c r="R71" s="29"/>
    </row>
    <row r="72" spans="1:21" ht="18.75">
      <c r="A72" s="32">
        <v>63</v>
      </c>
      <c r="B72" s="9" t="str">
        <f>VLOOKUP(A72,Deelnemers!A:C,2,FALSE)</f>
        <v>Bye</v>
      </c>
      <c r="C72" s="33">
        <f>VLOOKUP(A72,Deelnemers!A:D,3,FALSE)</f>
        <v>0</v>
      </c>
      <c r="F72" s="36"/>
      <c r="H72" s="40" t="s">
        <v>158</v>
      </c>
      <c r="R72" s="29"/>
    </row>
    <row r="73" spans="1:21" ht="18.75">
      <c r="B73" s="11"/>
      <c r="C73" s="35"/>
      <c r="F73" s="37"/>
      <c r="G73" s="29"/>
      <c r="H73" s="10" t="s">
        <v>65</v>
      </c>
      <c r="I73" s="16" t="s">
        <v>176</v>
      </c>
      <c r="R73" s="29"/>
    </row>
    <row r="74" spans="1:21" ht="18.75">
      <c r="A74" s="32">
        <v>31</v>
      </c>
      <c r="B74" s="9" t="str">
        <f>VLOOKUP(A74,Deelnemers!A:C,2,FALSE)</f>
        <v>Gert van Mil</v>
      </c>
      <c r="C74" s="33">
        <f>VLOOKUP(A74,Deelnemers!A:D,3,FALSE)</f>
        <v>20</v>
      </c>
      <c r="F74" s="38"/>
      <c r="H74" t="s">
        <v>167</v>
      </c>
      <c r="I74" s="36"/>
      <c r="R74" s="29"/>
    </row>
    <row r="75" spans="1:21" ht="18.75">
      <c r="B75" s="11"/>
      <c r="C75" s="35"/>
      <c r="D75" s="2"/>
      <c r="E75" s="10" t="s">
        <v>110</v>
      </c>
      <c r="F75" s="16"/>
      <c r="I75" s="37"/>
      <c r="R75" s="29"/>
    </row>
    <row r="76" spans="1:21" ht="18.75">
      <c r="A76" s="32">
        <v>34</v>
      </c>
      <c r="B76" s="9" t="str">
        <f>VLOOKUP(A76,Deelnemers!A:C,2,FALSE)</f>
        <v>Rob Verharen</v>
      </c>
      <c r="C76" s="33">
        <f>VLOOKUP(A76,Deelnemers!A:D,3,FALSE)</f>
        <v>20.399999999999999</v>
      </c>
      <c r="E76" t="s">
        <v>148</v>
      </c>
      <c r="I76" s="37"/>
      <c r="K76" s="40" t="s">
        <v>164</v>
      </c>
      <c r="R76" s="29"/>
    </row>
    <row r="77" spans="1:21" ht="18.75">
      <c r="B77" s="11"/>
      <c r="C77" s="35"/>
      <c r="I77" s="37"/>
      <c r="K77" s="10" t="s">
        <v>65</v>
      </c>
      <c r="L77" s="16" t="s">
        <v>176</v>
      </c>
      <c r="R77" s="29"/>
    </row>
    <row r="78" spans="1:21" ht="18.75">
      <c r="A78" s="32">
        <v>15</v>
      </c>
      <c r="B78" s="9" t="str">
        <f>VLOOKUP(A78,Deelnemers!A:C,2,FALSE)</f>
        <v>Jeroen Janssen</v>
      </c>
      <c r="C78" s="33">
        <f>VLOOKUP(A78,Deelnemers!A:D,3,FALSE)</f>
        <v>12</v>
      </c>
      <c r="I78" s="37"/>
      <c r="K78" s="41" t="s">
        <v>177</v>
      </c>
      <c r="L78" s="30"/>
      <c r="R78" s="29"/>
    </row>
    <row r="79" spans="1:21" ht="18.75">
      <c r="B79" s="7"/>
      <c r="C79" s="35"/>
      <c r="D79" s="2"/>
      <c r="E79" s="10" t="s">
        <v>36</v>
      </c>
      <c r="F79" s="16" t="s">
        <v>138</v>
      </c>
      <c r="I79" s="37"/>
      <c r="L79" s="29"/>
      <c r="R79" s="29"/>
    </row>
    <row r="80" spans="1:21" ht="18.75">
      <c r="A80" s="32">
        <v>50</v>
      </c>
      <c r="B80" s="9" t="str">
        <f>VLOOKUP(A80,Deelnemers!A:C,2,FALSE)</f>
        <v>Bye</v>
      </c>
      <c r="C80" s="33">
        <f>VLOOKUP(A80,Deelnemers!A:D,3,FALSE)</f>
        <v>0</v>
      </c>
      <c r="F80" s="36"/>
      <c r="H80" s="40" t="s">
        <v>158</v>
      </c>
      <c r="I80" s="38"/>
      <c r="L80" s="29"/>
      <c r="R80" s="29"/>
    </row>
    <row r="81" spans="1:18" ht="18.75">
      <c r="B81" s="11"/>
      <c r="C81" s="35"/>
      <c r="F81" s="37"/>
      <c r="G81" s="29"/>
      <c r="H81" s="10" t="s">
        <v>61</v>
      </c>
      <c r="I81" s="16" t="s">
        <v>137</v>
      </c>
      <c r="L81" s="29"/>
      <c r="R81" s="29"/>
    </row>
    <row r="82" spans="1:18" ht="18.75">
      <c r="A82" s="32">
        <v>18</v>
      </c>
      <c r="B82" s="9" t="str">
        <f>VLOOKUP(A82,Deelnemers!A:C,2,FALSE)</f>
        <v>Gwan Kho</v>
      </c>
      <c r="C82" s="33">
        <f>VLOOKUP(A82,Deelnemers!A:D,3,FALSE)</f>
        <v>13.5</v>
      </c>
      <c r="F82" s="38"/>
      <c r="H82" t="s">
        <v>146</v>
      </c>
      <c r="L82" s="29"/>
      <c r="R82" s="29"/>
    </row>
    <row r="83" spans="1:18" ht="18.75">
      <c r="B83" s="11"/>
      <c r="C83" s="35"/>
      <c r="D83" s="2"/>
      <c r="E83" s="10" t="s">
        <v>61</v>
      </c>
      <c r="F83" s="16" t="s">
        <v>137</v>
      </c>
      <c r="L83" s="29"/>
      <c r="R83" s="29"/>
    </row>
    <row r="84" spans="1:18" ht="18.75">
      <c r="A84" s="32">
        <v>47</v>
      </c>
      <c r="B84" s="9" t="str">
        <f>VLOOKUP(A84,Deelnemers!A:C,2,FALSE)</f>
        <v>Bye</v>
      </c>
      <c r="C84" s="33">
        <f>VLOOKUP(A84,Deelnemers!A:D,3,FALSE)</f>
        <v>0</v>
      </c>
      <c r="L84" s="29"/>
      <c r="N84" s="40" t="s">
        <v>159</v>
      </c>
      <c r="R84" s="29"/>
    </row>
    <row r="85" spans="1:18" ht="18.75">
      <c r="B85" s="11"/>
      <c r="C85" s="35"/>
      <c r="L85" s="29"/>
      <c r="N85" s="10" t="s">
        <v>65</v>
      </c>
      <c r="O85" s="16" t="s">
        <v>176</v>
      </c>
      <c r="R85" s="29"/>
    </row>
    <row r="86" spans="1:18" ht="18.75">
      <c r="A86" s="32">
        <v>7</v>
      </c>
      <c r="B86" s="9" t="str">
        <f>VLOOKUP(A86,Deelnemers!A:C,2,FALSE)</f>
        <v>Rene vd Nieuwenhof</v>
      </c>
      <c r="C86" s="33">
        <f>VLOOKUP(A86,Deelnemers!A:D,3,FALSE)</f>
        <v>7.8</v>
      </c>
      <c r="L86" s="29"/>
      <c r="N86" s="41" t="s">
        <v>144</v>
      </c>
      <c r="O86" s="30"/>
      <c r="R86" s="29"/>
    </row>
    <row r="87" spans="1:18" ht="18.75">
      <c r="B87" s="11"/>
      <c r="C87" s="35"/>
      <c r="D87" s="2"/>
      <c r="E87" s="10" t="str">
        <f>B86</f>
        <v>Rene vd Nieuwenhof</v>
      </c>
      <c r="F87" s="33">
        <f>C86</f>
        <v>7.8</v>
      </c>
      <c r="L87" s="29"/>
      <c r="O87" s="29"/>
      <c r="R87" s="29"/>
    </row>
    <row r="88" spans="1:18" ht="18.75">
      <c r="A88" s="32">
        <v>58</v>
      </c>
      <c r="B88" s="9" t="str">
        <f>VLOOKUP(A88,Deelnemers!A:C,2,FALSE)</f>
        <v>Bye</v>
      </c>
      <c r="C88" s="33">
        <f>VLOOKUP(A88,Deelnemers!A:D,3,FALSE)</f>
        <v>0</v>
      </c>
      <c r="F88" s="36"/>
      <c r="H88" s="40" t="s">
        <v>159</v>
      </c>
      <c r="L88" s="29"/>
      <c r="O88" s="29"/>
      <c r="R88" s="29"/>
    </row>
    <row r="89" spans="1:18" ht="18.75">
      <c r="B89" s="11"/>
      <c r="C89" s="35"/>
      <c r="F89" s="37"/>
      <c r="G89" s="29"/>
      <c r="H89" s="10" t="s">
        <v>102</v>
      </c>
      <c r="I89" s="16" t="s">
        <v>178</v>
      </c>
      <c r="L89" s="29"/>
      <c r="O89" s="29"/>
      <c r="R89" s="29"/>
    </row>
    <row r="90" spans="1:18" ht="18.75">
      <c r="A90" s="32">
        <v>26</v>
      </c>
      <c r="B90" s="9" t="str">
        <f>VLOOKUP(A90,Deelnemers!A:C,2,FALSE)</f>
        <v>Hans Cornuijt</v>
      </c>
      <c r="C90" s="33">
        <f>VLOOKUP(A90,Deelnemers!A:D,3,FALSE)</f>
        <v>16.600000000000001</v>
      </c>
      <c r="F90" s="38"/>
      <c r="H90" t="s">
        <v>144</v>
      </c>
      <c r="I90" s="36"/>
      <c r="L90" s="29"/>
      <c r="O90" s="29"/>
      <c r="R90" s="29"/>
    </row>
    <row r="91" spans="1:18" ht="18.75">
      <c r="B91" s="11"/>
      <c r="C91" s="35"/>
      <c r="D91" s="2"/>
      <c r="E91" s="10" t="s">
        <v>14</v>
      </c>
      <c r="F91" s="16" t="s">
        <v>136</v>
      </c>
      <c r="I91" s="37"/>
      <c r="L91" s="29"/>
      <c r="O91" s="29"/>
      <c r="R91" s="29"/>
    </row>
    <row r="92" spans="1:18" ht="18.75">
      <c r="A92" s="32">
        <v>39</v>
      </c>
      <c r="B92" s="9" t="str">
        <f>VLOOKUP(A92,Deelnemers!A:C,2,FALSE)</f>
        <v>Bye</v>
      </c>
      <c r="C92" s="33">
        <f>VLOOKUP(A92,Deelnemers!A:D,3,FALSE)</f>
        <v>0</v>
      </c>
      <c r="I92" s="37"/>
      <c r="K92" s="40" t="s">
        <v>164</v>
      </c>
      <c r="L92" s="31"/>
      <c r="O92" s="29"/>
      <c r="R92" s="29"/>
    </row>
    <row r="93" spans="1:18" ht="18.75">
      <c r="B93" s="11"/>
      <c r="C93" s="35"/>
      <c r="I93" s="37"/>
      <c r="K93" s="10" t="s">
        <v>102</v>
      </c>
      <c r="L93" s="16" t="s">
        <v>178</v>
      </c>
      <c r="O93" s="29"/>
      <c r="R93" s="29"/>
    </row>
    <row r="94" spans="1:18" ht="18.75">
      <c r="A94" s="32">
        <v>10</v>
      </c>
      <c r="B94" s="9" t="str">
        <f>VLOOKUP(A94,Deelnemers!A:C,2,FALSE)</f>
        <v>Stefan Methorst</v>
      </c>
      <c r="C94" s="33">
        <f>VLOOKUP(A94,Deelnemers!A:D,3,FALSE)</f>
        <v>8.9</v>
      </c>
      <c r="I94" s="37"/>
      <c r="K94" s="41" t="s">
        <v>180</v>
      </c>
      <c r="O94" s="29"/>
      <c r="R94" s="29"/>
    </row>
    <row r="95" spans="1:18" ht="18.75">
      <c r="B95" s="11"/>
      <c r="C95" s="35"/>
      <c r="D95" s="2"/>
      <c r="E95" s="10" t="str">
        <f>B94</f>
        <v>Stefan Methorst</v>
      </c>
      <c r="F95" s="33">
        <f>C94</f>
        <v>8.9</v>
      </c>
      <c r="I95" s="37"/>
      <c r="O95" s="29"/>
      <c r="R95" s="29"/>
    </row>
    <row r="96" spans="1:18" ht="18.75">
      <c r="A96" s="32">
        <v>55</v>
      </c>
      <c r="B96" s="9" t="str">
        <f>VLOOKUP(A96,Deelnemers!A:C,2,FALSE)</f>
        <v>Bye</v>
      </c>
      <c r="C96" s="33">
        <f>VLOOKUP(A96,Deelnemers!A:D,3,FALSE)</f>
        <v>0</v>
      </c>
      <c r="F96" s="36"/>
      <c r="H96" s="40" t="s">
        <v>159</v>
      </c>
      <c r="I96" s="38"/>
      <c r="O96" s="29"/>
      <c r="R96" s="29"/>
    </row>
    <row r="97" spans="1:18" ht="18.75">
      <c r="B97" s="11"/>
      <c r="C97" s="35"/>
      <c r="F97" s="37"/>
      <c r="G97" s="29"/>
      <c r="H97" s="10" t="s">
        <v>104</v>
      </c>
      <c r="I97" s="16" t="s">
        <v>179</v>
      </c>
      <c r="O97" s="29"/>
      <c r="R97" s="29"/>
    </row>
    <row r="98" spans="1:18" ht="18.75">
      <c r="A98" s="32">
        <v>23</v>
      </c>
      <c r="B98" s="9" t="str">
        <f>VLOOKUP(A98,Deelnemers!A:C,2,FALSE)</f>
        <v>Ton van Schijndel</v>
      </c>
      <c r="C98" s="33">
        <f>VLOOKUP(A98,Deelnemers!A:D,3,FALSE)</f>
        <v>15.2</v>
      </c>
      <c r="F98" s="38"/>
      <c r="H98" t="s">
        <v>149</v>
      </c>
      <c r="O98" s="29"/>
      <c r="R98" s="29"/>
    </row>
    <row r="99" spans="1:18" ht="18.75">
      <c r="B99" s="11"/>
      <c r="C99" s="35"/>
      <c r="D99" s="2"/>
      <c r="E99" s="10" t="s">
        <v>67</v>
      </c>
      <c r="F99" s="16" t="s">
        <v>135</v>
      </c>
      <c r="O99" s="29"/>
      <c r="R99" s="29"/>
    </row>
    <row r="100" spans="1:18" ht="18.75">
      <c r="A100" s="32">
        <v>42</v>
      </c>
      <c r="B100" s="9" t="str">
        <f>VLOOKUP(A100,Deelnemers!A:C,2,FALSE)</f>
        <v>Bye</v>
      </c>
      <c r="C100" s="33">
        <f>VLOOKUP(A100,Deelnemers!A:D,3,FALSE)</f>
        <v>0</v>
      </c>
      <c r="O100" s="29"/>
      <c r="Q100" s="40" t="s">
        <v>165</v>
      </c>
      <c r="R100" s="31"/>
    </row>
    <row r="101" spans="1:18" ht="18.75">
      <c r="B101" s="11"/>
      <c r="C101" s="35"/>
      <c r="O101" s="29"/>
      <c r="Q101" s="10" t="s">
        <v>65</v>
      </c>
      <c r="R101" s="16" t="s">
        <v>176</v>
      </c>
    </row>
    <row r="102" spans="1:18" ht="18.75">
      <c r="A102" s="32">
        <v>3</v>
      </c>
      <c r="B102" s="9" t="str">
        <f>VLOOKUP(A102,Deelnemers!A:C,2,FALSE)</f>
        <v>Elias Saari</v>
      </c>
      <c r="C102" s="33">
        <f>VLOOKUP(A102,Deelnemers!A:D,3,FALSE)</f>
        <v>3.6</v>
      </c>
      <c r="O102" s="29"/>
      <c r="Q102" s="41" t="s">
        <v>144</v>
      </c>
    </row>
    <row r="103" spans="1:18" ht="18.75">
      <c r="B103" s="11"/>
      <c r="C103" s="35"/>
      <c r="D103" s="2"/>
      <c r="E103" s="10" t="str">
        <f>B102</f>
        <v>Elias Saari</v>
      </c>
      <c r="F103" s="33">
        <f>C102</f>
        <v>3.6</v>
      </c>
      <c r="O103" s="29"/>
    </row>
    <row r="104" spans="1:18" ht="18.75">
      <c r="A104" s="32">
        <v>62</v>
      </c>
      <c r="B104" s="9" t="str">
        <f>VLOOKUP(A104,Deelnemers!A:C,2,FALSE)</f>
        <v>Bye</v>
      </c>
      <c r="C104" s="33">
        <f>VLOOKUP(A104,Deelnemers!A:D,3,FALSE)</f>
        <v>0</v>
      </c>
      <c r="F104" s="36"/>
      <c r="H104" s="40" t="s">
        <v>160</v>
      </c>
      <c r="O104" s="29"/>
    </row>
    <row r="105" spans="1:18" ht="18.75">
      <c r="B105" s="11"/>
      <c r="C105" s="35"/>
      <c r="F105" s="37"/>
      <c r="G105" s="29"/>
      <c r="H105" s="10" t="s">
        <v>100</v>
      </c>
      <c r="I105" s="16" t="s">
        <v>169</v>
      </c>
      <c r="O105" s="29"/>
    </row>
    <row r="106" spans="1:18" ht="18.75">
      <c r="A106" s="32">
        <v>30</v>
      </c>
      <c r="B106" s="9" t="str">
        <f>VLOOKUP(A106,Deelnemers!A:C,2,FALSE)</f>
        <v>Ard Romers</v>
      </c>
      <c r="C106" s="33">
        <f>VLOOKUP(A106,Deelnemers!A:D,3,FALSE)</f>
        <v>17.8</v>
      </c>
      <c r="F106" s="38"/>
      <c r="H106" t="s">
        <v>145</v>
      </c>
      <c r="I106" s="36"/>
      <c r="O106" s="29"/>
    </row>
    <row r="107" spans="1:18" ht="18.75">
      <c r="B107" s="11"/>
      <c r="C107" s="35"/>
      <c r="D107" s="2"/>
      <c r="E107" s="10" t="s">
        <v>62</v>
      </c>
      <c r="F107" s="16"/>
      <c r="I107" s="37"/>
      <c r="O107" s="29"/>
    </row>
    <row r="108" spans="1:18" ht="18.75">
      <c r="A108" s="32">
        <v>35</v>
      </c>
      <c r="B108" s="9" t="str">
        <f>VLOOKUP(A108,Deelnemers!A:C,2,FALSE)</f>
        <v>Robert Koning</v>
      </c>
      <c r="C108" s="33">
        <f>VLOOKUP(A108,Deelnemers!A:D,3,FALSE)</f>
        <v>21.6</v>
      </c>
      <c r="E108" t="s">
        <v>150</v>
      </c>
      <c r="I108" s="37"/>
      <c r="K108" s="40" t="s">
        <v>165</v>
      </c>
      <c r="O108" s="29"/>
    </row>
    <row r="109" spans="1:18" ht="18.75">
      <c r="B109" s="11"/>
      <c r="C109" s="35"/>
      <c r="I109" s="37"/>
      <c r="K109" s="10" t="s">
        <v>100</v>
      </c>
      <c r="L109" s="16" t="s">
        <v>169</v>
      </c>
      <c r="O109" s="29"/>
    </row>
    <row r="110" spans="1:18" ht="18.75">
      <c r="A110" s="32">
        <v>14</v>
      </c>
      <c r="B110" s="9" t="str">
        <f>VLOOKUP(A110,Deelnemers!A:C,2,FALSE)</f>
        <v>Jaap Suijk</v>
      </c>
      <c r="C110" s="33">
        <f>VLOOKUP(A110,Deelnemers!A:D,3,FALSE)</f>
        <v>11.5</v>
      </c>
      <c r="I110" s="37"/>
      <c r="K110" s="41" t="s">
        <v>76</v>
      </c>
      <c r="L110" s="30"/>
      <c r="O110" s="29"/>
    </row>
    <row r="111" spans="1:18" ht="18.75">
      <c r="B111" s="11"/>
      <c r="C111" s="35"/>
      <c r="D111" s="2"/>
      <c r="E111" s="10" t="s">
        <v>105</v>
      </c>
      <c r="F111" s="16" t="s">
        <v>134</v>
      </c>
      <c r="I111" s="37"/>
      <c r="L111" s="29"/>
      <c r="O111" s="29"/>
    </row>
    <row r="112" spans="1:18" ht="18.75">
      <c r="A112" s="32">
        <v>51</v>
      </c>
      <c r="B112" s="9" t="str">
        <f>VLOOKUP(A112,Deelnemers!A:C,2,FALSE)</f>
        <v>Bye</v>
      </c>
      <c r="C112" s="33">
        <f>VLOOKUP(A112,Deelnemers!A:D,3,FALSE)</f>
        <v>0</v>
      </c>
      <c r="F112" s="36"/>
      <c r="H112" s="40" t="s">
        <v>160</v>
      </c>
      <c r="I112" s="38"/>
      <c r="L112" s="29"/>
      <c r="O112" s="29"/>
    </row>
    <row r="113" spans="1:15" ht="18.75">
      <c r="B113" s="11"/>
      <c r="C113" s="35"/>
      <c r="F113" s="37"/>
      <c r="G113" s="29"/>
      <c r="H113" s="10" t="s">
        <v>105</v>
      </c>
      <c r="I113" s="16" t="s">
        <v>134</v>
      </c>
      <c r="L113" s="29"/>
      <c r="O113" s="29"/>
    </row>
    <row r="114" spans="1:15" ht="18.75">
      <c r="A114" s="32">
        <v>19</v>
      </c>
      <c r="B114" s="9" t="str">
        <f>VLOOKUP(A114,Deelnemers!A:C,2,FALSE)</f>
        <v>Peter van der Woude</v>
      </c>
      <c r="C114" s="33">
        <f>VLOOKUP(A114,Deelnemers!A:D,3,FALSE)</f>
        <v>14.2</v>
      </c>
      <c r="F114" s="38"/>
      <c r="H114" t="s">
        <v>168</v>
      </c>
      <c r="L114" s="29"/>
      <c r="O114" s="29"/>
    </row>
    <row r="115" spans="1:15" ht="18.75">
      <c r="B115" s="11"/>
      <c r="C115" s="35"/>
      <c r="D115" s="2"/>
      <c r="E115" s="10" t="s">
        <v>130</v>
      </c>
      <c r="F115" s="16" t="s">
        <v>133</v>
      </c>
      <c r="L115" s="29"/>
      <c r="O115" s="29"/>
    </row>
    <row r="116" spans="1:15" ht="18.75">
      <c r="A116" s="32">
        <v>46</v>
      </c>
      <c r="B116" s="9" t="str">
        <f>VLOOKUP(A116,Deelnemers!A:C,2,FALSE)</f>
        <v>Bye</v>
      </c>
      <c r="C116" s="33">
        <f>VLOOKUP(A116,Deelnemers!A:D,3,FALSE)</f>
        <v>0</v>
      </c>
      <c r="L116" s="29"/>
      <c r="N116" s="40" t="s">
        <v>159</v>
      </c>
      <c r="O116" s="31"/>
    </row>
    <row r="117" spans="1:15" ht="18.75">
      <c r="B117" s="11"/>
      <c r="C117" s="35"/>
      <c r="L117" s="29"/>
      <c r="N117" s="10" t="s">
        <v>100</v>
      </c>
      <c r="O117" s="16"/>
    </row>
    <row r="118" spans="1:15" ht="18.75">
      <c r="A118" s="32">
        <v>6</v>
      </c>
      <c r="B118" s="9" t="str">
        <f>VLOOKUP(A118,Deelnemers!A:C,2,FALSE)</f>
        <v>Erik de Vlam</v>
      </c>
      <c r="C118" s="33">
        <f>VLOOKUP(A118,Deelnemers!A:D,3,FALSE)</f>
        <v>7.8</v>
      </c>
      <c r="L118" s="29"/>
      <c r="N118" s="41" t="s">
        <v>184</v>
      </c>
    </row>
    <row r="119" spans="1:15" ht="18.75">
      <c r="B119" s="11"/>
      <c r="C119" s="35"/>
      <c r="D119" s="2"/>
      <c r="E119" s="10" t="str">
        <f>B118</f>
        <v>Erik de Vlam</v>
      </c>
      <c r="F119" s="33">
        <f>C118</f>
        <v>7.8</v>
      </c>
      <c r="L119" s="29"/>
    </row>
    <row r="120" spans="1:15" ht="18.75">
      <c r="A120" s="32">
        <v>59</v>
      </c>
      <c r="B120" s="9" t="str">
        <f>VLOOKUP(A120,Deelnemers!A:C,2,FALSE)</f>
        <v>Bye</v>
      </c>
      <c r="C120" s="33">
        <f>VLOOKUP(A120,Deelnemers!A:D,3,FALSE)</f>
        <v>0</v>
      </c>
      <c r="F120" s="36"/>
      <c r="H120" s="40" t="s">
        <v>161</v>
      </c>
      <c r="L120" s="29"/>
    </row>
    <row r="121" spans="1:15" ht="18.75">
      <c r="B121" s="11"/>
      <c r="C121" s="35"/>
      <c r="F121" s="37"/>
      <c r="G121" s="29"/>
      <c r="H121" s="10" t="s">
        <v>108</v>
      </c>
      <c r="I121" s="16" t="s">
        <v>132</v>
      </c>
      <c r="L121" s="29"/>
    </row>
    <row r="122" spans="1:15" ht="18.75">
      <c r="A122" s="32">
        <v>27</v>
      </c>
      <c r="B122" s="9" t="str">
        <f>VLOOKUP(A122,Deelnemers!A:C,2,FALSE)</f>
        <v>Stef van Oort</v>
      </c>
      <c r="C122" s="33">
        <f>VLOOKUP(A122,Deelnemers!A:D,3,FALSE)</f>
        <v>17.100000000000001</v>
      </c>
      <c r="F122" s="38"/>
      <c r="H122" t="s">
        <v>146</v>
      </c>
      <c r="I122" s="36"/>
      <c r="L122" s="29"/>
    </row>
    <row r="123" spans="1:15" ht="18.75">
      <c r="B123" s="11"/>
      <c r="C123" s="35"/>
      <c r="D123" s="2"/>
      <c r="E123" s="10" t="s">
        <v>108</v>
      </c>
      <c r="F123" s="16" t="s">
        <v>132</v>
      </c>
      <c r="I123" s="37"/>
      <c r="L123" s="29"/>
    </row>
    <row r="124" spans="1:15" ht="18.75">
      <c r="A124" s="32">
        <v>38</v>
      </c>
      <c r="B124" s="9" t="str">
        <f>VLOOKUP(A124,Deelnemers!A:C,2,FALSE)</f>
        <v>Bye</v>
      </c>
      <c r="C124" s="33">
        <f>VLOOKUP(A124,Deelnemers!A:D,3,FALSE)</f>
        <v>0</v>
      </c>
      <c r="I124" s="37"/>
      <c r="K124" s="40" t="s">
        <v>165</v>
      </c>
      <c r="L124" s="31"/>
    </row>
    <row r="125" spans="1:15" ht="18.75">
      <c r="B125" s="11"/>
      <c r="C125" s="35"/>
      <c r="I125" s="37"/>
      <c r="K125" s="10" t="s">
        <v>10</v>
      </c>
      <c r="L125" s="16" t="s">
        <v>181</v>
      </c>
    </row>
    <row r="126" spans="1:15" ht="18.75">
      <c r="A126" s="32">
        <v>11</v>
      </c>
      <c r="B126" s="9" t="str">
        <f>VLOOKUP(A126,Deelnemers!A:C,2,FALSE)</f>
        <v>Patrick Schepers</v>
      </c>
      <c r="C126" s="33">
        <f>VLOOKUP(A126,Deelnemers!A:D,3,FALSE)</f>
        <v>9.6</v>
      </c>
      <c r="I126" s="37"/>
      <c r="K126" s="41" t="s">
        <v>182</v>
      </c>
    </row>
    <row r="127" spans="1:15" ht="18.75">
      <c r="B127" s="11"/>
      <c r="C127" s="35"/>
      <c r="D127" s="2"/>
      <c r="E127" s="10" t="s">
        <v>10</v>
      </c>
      <c r="F127" s="33">
        <v>9.6</v>
      </c>
      <c r="I127" s="37"/>
    </row>
    <row r="128" spans="1:15" ht="18.75">
      <c r="A128" s="32">
        <v>54</v>
      </c>
      <c r="B128" s="9" t="str">
        <f>VLOOKUP(A128,Deelnemers!A:C,2,FALSE)</f>
        <v>Bye</v>
      </c>
      <c r="C128" s="33">
        <f>VLOOKUP(A128,Deelnemers!A:D,3,FALSE)</f>
        <v>0</v>
      </c>
      <c r="F128" s="36"/>
      <c r="H128" s="40" t="s">
        <v>161</v>
      </c>
      <c r="I128" s="38"/>
    </row>
    <row r="129" spans="1:9" ht="18.75">
      <c r="B129" s="11"/>
      <c r="C129" s="35"/>
      <c r="F129" s="37"/>
      <c r="G129" s="29"/>
      <c r="H129" s="10" t="s">
        <v>10</v>
      </c>
      <c r="I129" s="16" t="s">
        <v>181</v>
      </c>
    </row>
    <row r="130" spans="1:9" ht="18.75">
      <c r="A130" s="32">
        <v>22</v>
      </c>
      <c r="B130" s="9" t="str">
        <f>VLOOKUP(A130,Deelnemers!A:C,2,FALSE)</f>
        <v>Marcel Schoenmakers</v>
      </c>
      <c r="C130" s="33">
        <f>VLOOKUP(A130,Deelnemers!A:D,3,FALSE)</f>
        <v>14.9</v>
      </c>
      <c r="F130" s="38"/>
      <c r="H130" t="s">
        <v>149</v>
      </c>
    </row>
    <row r="131" spans="1:9" ht="18.75">
      <c r="B131" s="11"/>
      <c r="C131" s="35"/>
      <c r="D131" s="2"/>
      <c r="E131" s="10" t="s">
        <v>16</v>
      </c>
      <c r="F131" s="16" t="s">
        <v>131</v>
      </c>
    </row>
    <row r="132" spans="1:9" ht="18.75">
      <c r="A132" s="32">
        <v>43</v>
      </c>
      <c r="B132" s="9" t="str">
        <f>VLOOKUP(A132,Deelnemers!A:C,2,FALSE)</f>
        <v>Bye</v>
      </c>
      <c r="C132" s="33">
        <f>VLOOKUP(A132,Deelnemers!A:D,3,FALSE)</f>
        <v>0</v>
      </c>
    </row>
  </sheetData>
  <phoneticPr fontId="11" type="noConversion"/>
  <pageMargins left="0.7" right="0.7" top="0.75" bottom="0.75" header="0.3" footer="0.3"/>
  <pageSetup paperSize="9" scale="33" fitToHeight="0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65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O3" sqref="O3"/>
    </sheetView>
  </sheetViews>
  <sheetFormatPr defaultColWidth="8.85546875" defaultRowHeight="15"/>
  <cols>
    <col min="2" max="2" width="21.85546875" bestFit="1" customWidth="1"/>
    <col min="3" max="3" width="5.28515625" bestFit="1" customWidth="1"/>
    <col min="9" max="9" width="21.85546875" bestFit="1" customWidth="1"/>
  </cols>
  <sheetData>
    <row r="1" spans="1:9">
      <c r="A1" t="s">
        <v>74</v>
      </c>
      <c r="B1" t="s">
        <v>57</v>
      </c>
      <c r="C1" t="s">
        <v>58</v>
      </c>
      <c r="D1" t="s">
        <v>75</v>
      </c>
    </row>
    <row r="2" spans="1:9">
      <c r="A2">
        <v>1</v>
      </c>
      <c r="B2" t="s">
        <v>70</v>
      </c>
      <c r="C2">
        <v>6.7</v>
      </c>
      <c r="D2" s="39" t="s">
        <v>84</v>
      </c>
      <c r="H2" t="s">
        <v>76</v>
      </c>
      <c r="I2" t="s">
        <v>99</v>
      </c>
    </row>
    <row r="3" spans="1:9">
      <c r="A3">
        <v>2</v>
      </c>
      <c r="B3" t="s">
        <v>65</v>
      </c>
      <c r="C3">
        <v>2.8</v>
      </c>
      <c r="D3" s="39" t="s">
        <v>81</v>
      </c>
    </row>
    <row r="4" spans="1:9">
      <c r="A4">
        <v>3</v>
      </c>
      <c r="B4" t="s">
        <v>100</v>
      </c>
      <c r="C4">
        <v>3.6</v>
      </c>
      <c r="D4" s="39" t="s">
        <v>111</v>
      </c>
    </row>
    <row r="5" spans="1:9">
      <c r="A5">
        <v>4</v>
      </c>
      <c r="B5" t="s">
        <v>6</v>
      </c>
      <c r="C5">
        <v>5.7</v>
      </c>
      <c r="D5" s="39" t="s">
        <v>80</v>
      </c>
    </row>
    <row r="6" spans="1:9">
      <c r="A6">
        <v>5</v>
      </c>
      <c r="B6" t="s">
        <v>7</v>
      </c>
      <c r="C6">
        <v>5.9</v>
      </c>
      <c r="D6" s="39" t="s">
        <v>82</v>
      </c>
    </row>
    <row r="7" spans="1:9">
      <c r="A7">
        <v>6</v>
      </c>
      <c r="B7" t="s">
        <v>101</v>
      </c>
      <c r="C7">
        <v>7.8</v>
      </c>
      <c r="D7" t="s">
        <v>112</v>
      </c>
    </row>
    <row r="8" spans="1:9">
      <c r="A8">
        <v>7</v>
      </c>
      <c r="B8" t="s">
        <v>102</v>
      </c>
      <c r="C8">
        <v>7.8</v>
      </c>
      <c r="D8" t="s">
        <v>113</v>
      </c>
    </row>
    <row r="9" spans="1:9">
      <c r="A9">
        <v>8</v>
      </c>
      <c r="B9" t="s">
        <v>68</v>
      </c>
      <c r="C9">
        <v>7.9</v>
      </c>
      <c r="D9" s="39" t="s">
        <v>83</v>
      </c>
    </row>
    <row r="10" spans="1:9">
      <c r="A10">
        <v>9</v>
      </c>
      <c r="B10" t="s">
        <v>103</v>
      </c>
      <c r="C10">
        <v>8.1999999999999993</v>
      </c>
      <c r="D10" t="s">
        <v>114</v>
      </c>
    </row>
    <row r="11" spans="1:9">
      <c r="A11">
        <v>10</v>
      </c>
      <c r="B11" t="s">
        <v>104</v>
      </c>
      <c r="C11">
        <v>8.9</v>
      </c>
      <c r="D11" t="s">
        <v>115</v>
      </c>
    </row>
    <row r="12" spans="1:9">
      <c r="A12">
        <v>11</v>
      </c>
      <c r="B12" t="s">
        <v>10</v>
      </c>
      <c r="C12">
        <v>9.6</v>
      </c>
      <c r="D12" s="39" t="s">
        <v>86</v>
      </c>
    </row>
    <row r="13" spans="1:9">
      <c r="A13">
        <v>12</v>
      </c>
      <c r="B13" t="s">
        <v>42</v>
      </c>
      <c r="C13">
        <v>9.6</v>
      </c>
      <c r="D13" t="s">
        <v>116</v>
      </c>
    </row>
    <row r="14" spans="1:9">
      <c r="A14">
        <v>13</v>
      </c>
      <c r="B14" t="s">
        <v>63</v>
      </c>
      <c r="C14">
        <v>10</v>
      </c>
      <c r="D14" s="39" t="s">
        <v>85</v>
      </c>
    </row>
    <row r="15" spans="1:9">
      <c r="A15">
        <v>14</v>
      </c>
      <c r="B15" t="s">
        <v>105</v>
      </c>
      <c r="C15">
        <v>11.5</v>
      </c>
      <c r="D15" t="s">
        <v>117</v>
      </c>
    </row>
    <row r="16" spans="1:9">
      <c r="A16">
        <v>15</v>
      </c>
      <c r="B16" t="s">
        <v>36</v>
      </c>
      <c r="C16">
        <v>12</v>
      </c>
      <c r="D16" s="39" t="s">
        <v>88</v>
      </c>
    </row>
    <row r="17" spans="1:4">
      <c r="A17">
        <v>16</v>
      </c>
      <c r="B17" t="s">
        <v>69</v>
      </c>
      <c r="C17">
        <v>12.6</v>
      </c>
      <c r="D17" s="39" t="s">
        <v>89</v>
      </c>
    </row>
    <row r="18" spans="1:4">
      <c r="A18">
        <v>17</v>
      </c>
      <c r="B18" t="s">
        <v>106</v>
      </c>
      <c r="C18">
        <v>13.5</v>
      </c>
      <c r="D18" s="39" t="s">
        <v>118</v>
      </c>
    </row>
    <row r="19" spans="1:4">
      <c r="A19">
        <v>18</v>
      </c>
      <c r="B19" t="s">
        <v>61</v>
      </c>
      <c r="C19">
        <v>13.5</v>
      </c>
      <c r="D19" s="39" t="s">
        <v>87</v>
      </c>
    </row>
    <row r="20" spans="1:4">
      <c r="A20">
        <v>19</v>
      </c>
      <c r="B20" t="s">
        <v>107</v>
      </c>
      <c r="C20">
        <v>14.2</v>
      </c>
      <c r="D20" t="s">
        <v>119</v>
      </c>
    </row>
    <row r="21" spans="1:4">
      <c r="A21">
        <v>20</v>
      </c>
      <c r="B21" t="s">
        <v>12</v>
      </c>
      <c r="C21">
        <v>14.4</v>
      </c>
      <c r="D21" s="39" t="s">
        <v>90</v>
      </c>
    </row>
    <row r="22" spans="1:4">
      <c r="A22">
        <v>21</v>
      </c>
      <c r="B22" t="s">
        <v>64</v>
      </c>
      <c r="C22">
        <v>14.4</v>
      </c>
      <c r="D22" s="39" t="s">
        <v>91</v>
      </c>
    </row>
    <row r="23" spans="1:4">
      <c r="A23">
        <v>22</v>
      </c>
      <c r="B23" t="s">
        <v>16</v>
      </c>
      <c r="C23">
        <v>14.9</v>
      </c>
      <c r="D23" t="s">
        <v>120</v>
      </c>
    </row>
    <row r="24" spans="1:4">
      <c r="A24">
        <v>23</v>
      </c>
      <c r="B24" t="s">
        <v>67</v>
      </c>
      <c r="C24">
        <v>15.2</v>
      </c>
      <c r="D24" s="39" t="s">
        <v>93</v>
      </c>
    </row>
    <row r="25" spans="1:4">
      <c r="A25">
        <v>24</v>
      </c>
      <c r="B25" t="s">
        <v>48</v>
      </c>
      <c r="C25">
        <v>16.2</v>
      </c>
      <c r="D25" s="39" t="s">
        <v>94</v>
      </c>
    </row>
    <row r="26" spans="1:4">
      <c r="A26">
        <v>25</v>
      </c>
      <c r="B26" t="s">
        <v>72</v>
      </c>
      <c r="C26">
        <v>16.3</v>
      </c>
      <c r="D26" s="39" t="s">
        <v>98</v>
      </c>
    </row>
    <row r="27" spans="1:4">
      <c r="A27">
        <v>26</v>
      </c>
      <c r="B27" t="s">
        <v>14</v>
      </c>
      <c r="C27">
        <v>16.600000000000001</v>
      </c>
      <c r="D27" s="39" t="s">
        <v>92</v>
      </c>
    </row>
    <row r="28" spans="1:4">
      <c r="A28">
        <v>27</v>
      </c>
      <c r="B28" t="s">
        <v>108</v>
      </c>
      <c r="C28">
        <v>17.100000000000001</v>
      </c>
      <c r="D28" s="39" t="s">
        <v>121</v>
      </c>
    </row>
    <row r="29" spans="1:4">
      <c r="A29">
        <v>28</v>
      </c>
      <c r="B29" t="s">
        <v>66</v>
      </c>
      <c r="C29">
        <v>17.399999999999999</v>
      </c>
      <c r="D29" s="39" t="s">
        <v>78</v>
      </c>
    </row>
    <row r="30" spans="1:4">
      <c r="A30">
        <v>29</v>
      </c>
      <c r="B30" t="s">
        <v>73</v>
      </c>
      <c r="C30">
        <f>17.8</f>
        <v>17.8</v>
      </c>
      <c r="D30" s="39" t="s">
        <v>96</v>
      </c>
    </row>
    <row r="31" spans="1:4">
      <c r="A31">
        <v>30</v>
      </c>
      <c r="B31" t="s">
        <v>62</v>
      </c>
      <c r="C31">
        <v>17.8</v>
      </c>
      <c r="D31" s="39" t="s">
        <v>95</v>
      </c>
    </row>
    <row r="32" spans="1:4">
      <c r="A32">
        <v>31</v>
      </c>
      <c r="B32" t="s">
        <v>109</v>
      </c>
      <c r="C32">
        <v>20</v>
      </c>
      <c r="D32" s="39" t="s">
        <v>122</v>
      </c>
    </row>
    <row r="33" spans="1:4">
      <c r="A33">
        <v>32</v>
      </c>
      <c r="B33" t="s">
        <v>76</v>
      </c>
    </row>
    <row r="34" spans="1:4">
      <c r="A34">
        <v>33</v>
      </c>
      <c r="B34" t="s">
        <v>76</v>
      </c>
    </row>
    <row r="35" spans="1:4">
      <c r="A35">
        <v>34</v>
      </c>
      <c r="B35" t="s">
        <v>110</v>
      </c>
      <c r="C35">
        <v>20.399999999999999</v>
      </c>
      <c r="D35" t="s">
        <v>123</v>
      </c>
    </row>
    <row r="36" spans="1:4">
      <c r="A36">
        <v>35</v>
      </c>
      <c r="B36" t="s">
        <v>71</v>
      </c>
      <c r="C36">
        <v>21.6</v>
      </c>
      <c r="D36" s="39" t="s">
        <v>97</v>
      </c>
    </row>
    <row r="37" spans="1:4">
      <c r="A37">
        <v>36</v>
      </c>
      <c r="B37" t="s">
        <v>59</v>
      </c>
      <c r="C37">
        <v>21.8</v>
      </c>
      <c r="D37" s="39" t="s">
        <v>79</v>
      </c>
    </row>
    <row r="38" spans="1:4">
      <c r="A38">
        <v>37</v>
      </c>
      <c r="B38" t="s">
        <v>60</v>
      </c>
      <c r="C38">
        <v>22.9</v>
      </c>
      <c r="D38" s="39" t="s">
        <v>77</v>
      </c>
    </row>
    <row r="39" spans="1:4">
      <c r="A39">
        <v>38</v>
      </c>
      <c r="B39" t="s">
        <v>76</v>
      </c>
    </row>
    <row r="40" spans="1:4">
      <c r="A40">
        <v>39</v>
      </c>
      <c r="B40" t="s">
        <v>76</v>
      </c>
    </row>
    <row r="41" spans="1:4">
      <c r="A41">
        <v>40</v>
      </c>
      <c r="B41" t="s">
        <v>76</v>
      </c>
      <c r="D41" s="39"/>
    </row>
    <row r="42" spans="1:4">
      <c r="A42">
        <v>41</v>
      </c>
      <c r="B42" t="s">
        <v>76</v>
      </c>
    </row>
    <row r="43" spans="1:4">
      <c r="A43">
        <v>42</v>
      </c>
      <c r="B43" t="s">
        <v>76</v>
      </c>
    </row>
    <row r="44" spans="1:4">
      <c r="A44">
        <v>43</v>
      </c>
      <c r="B44" t="s">
        <v>76</v>
      </c>
      <c r="D44" s="39"/>
    </row>
    <row r="45" spans="1:4">
      <c r="A45">
        <v>44</v>
      </c>
      <c r="B45" t="s">
        <v>76</v>
      </c>
      <c r="D45" s="39"/>
    </row>
    <row r="46" spans="1:4">
      <c r="A46">
        <v>45</v>
      </c>
      <c r="B46" t="s">
        <v>76</v>
      </c>
      <c r="D46" s="39"/>
    </row>
    <row r="47" spans="1:4">
      <c r="A47">
        <v>46</v>
      </c>
      <c r="B47" t="s">
        <v>76</v>
      </c>
    </row>
    <row r="48" spans="1:4">
      <c r="A48">
        <v>47</v>
      </c>
      <c r="B48" t="s">
        <v>76</v>
      </c>
      <c r="D48" s="39"/>
    </row>
    <row r="49" spans="1:4">
      <c r="A49">
        <v>48</v>
      </c>
      <c r="B49" t="s">
        <v>76</v>
      </c>
    </row>
    <row r="50" spans="1:4">
      <c r="A50">
        <v>49</v>
      </c>
      <c r="B50" t="s">
        <v>76</v>
      </c>
      <c r="D50" s="39"/>
    </row>
    <row r="51" spans="1:4">
      <c r="A51">
        <v>50</v>
      </c>
      <c r="B51" t="s">
        <v>76</v>
      </c>
      <c r="D51" s="39"/>
    </row>
    <row r="52" spans="1:4">
      <c r="A52">
        <v>51</v>
      </c>
      <c r="B52" t="s">
        <v>76</v>
      </c>
      <c r="D52" s="39"/>
    </row>
    <row r="53" spans="1:4">
      <c r="A53">
        <v>52</v>
      </c>
      <c r="B53" t="s">
        <v>76</v>
      </c>
    </row>
    <row r="54" spans="1:4">
      <c r="A54">
        <v>53</v>
      </c>
      <c r="B54" t="s">
        <v>76</v>
      </c>
      <c r="D54" s="39"/>
    </row>
    <row r="55" spans="1:4">
      <c r="A55">
        <v>54</v>
      </c>
      <c r="B55" t="s">
        <v>76</v>
      </c>
      <c r="D55" s="39"/>
    </row>
    <row r="56" spans="1:4">
      <c r="A56">
        <v>55</v>
      </c>
      <c r="B56" t="s">
        <v>76</v>
      </c>
    </row>
    <row r="57" spans="1:4">
      <c r="A57">
        <v>56</v>
      </c>
      <c r="B57" t="s">
        <v>76</v>
      </c>
    </row>
    <row r="58" spans="1:4">
      <c r="A58">
        <v>57</v>
      </c>
      <c r="B58" t="s">
        <v>76</v>
      </c>
    </row>
    <row r="59" spans="1:4">
      <c r="A59">
        <v>58</v>
      </c>
      <c r="B59" t="s">
        <v>76</v>
      </c>
    </row>
    <row r="60" spans="1:4">
      <c r="A60">
        <v>59</v>
      </c>
      <c r="B60" t="s">
        <v>76</v>
      </c>
    </row>
    <row r="61" spans="1:4">
      <c r="A61">
        <v>60</v>
      </c>
      <c r="B61" t="s">
        <v>76</v>
      </c>
    </row>
    <row r="62" spans="1:4">
      <c r="A62">
        <v>61</v>
      </c>
      <c r="B62" t="s">
        <v>76</v>
      </c>
    </row>
    <row r="63" spans="1:4">
      <c r="A63">
        <v>62</v>
      </c>
      <c r="B63" t="s">
        <v>76</v>
      </c>
    </row>
    <row r="64" spans="1:4">
      <c r="A64">
        <v>63</v>
      </c>
      <c r="B64" t="s">
        <v>76</v>
      </c>
    </row>
    <row r="65" spans="1:2">
      <c r="A65">
        <v>64</v>
      </c>
      <c r="B65" t="s">
        <v>76</v>
      </c>
    </row>
  </sheetData>
  <sortState xmlns:xlrd2="http://schemas.microsoft.com/office/spreadsheetml/2017/richdata2" ref="I2:J55">
    <sortCondition ref="J2:J55"/>
  </sortState>
  <phoneticPr fontId="11" type="noConversion"/>
  <hyperlinks>
    <hyperlink ref="D38" r:id="rId1" xr:uid="{5D5E6889-6A29-4D55-ADF8-7950064C234F}"/>
    <hyperlink ref="D29" r:id="rId2" xr:uid="{6859D36B-0790-42AA-B62E-99669B5839D3}"/>
    <hyperlink ref="D37" r:id="rId3" xr:uid="{F546BB35-6621-4D58-8E9E-4196094C980A}"/>
    <hyperlink ref="D5" r:id="rId4" xr:uid="{3574060A-DC28-4628-B185-1CAFDFA2A1F4}"/>
    <hyperlink ref="D3" r:id="rId5" xr:uid="{0ED1D4F2-1DC1-44F9-B6BF-80F4D080AA00}"/>
    <hyperlink ref="D6" r:id="rId6" xr:uid="{F8EA5799-59CA-48C7-BCE1-BA904F583F71}"/>
    <hyperlink ref="D9" r:id="rId7" xr:uid="{00456ED0-6B31-4E75-98A3-6E0533A6C8DF}"/>
    <hyperlink ref="D2" r:id="rId8" xr:uid="{9F413699-F2EC-469E-B20F-5927247038BD}"/>
    <hyperlink ref="D14" r:id="rId9" xr:uid="{9B8224DF-FFE0-4E33-9155-FF7478604263}"/>
    <hyperlink ref="D12" r:id="rId10" xr:uid="{EFB9BC12-9091-4621-B3FE-1656B0D0F2C1}"/>
    <hyperlink ref="D19" r:id="rId11" xr:uid="{7C268241-75B6-4D4C-8D78-FCE6EB9F4B0A}"/>
    <hyperlink ref="D16" r:id="rId12" xr:uid="{251C9935-8816-4E50-8E07-D7013AF15C30}"/>
    <hyperlink ref="D17" r:id="rId13" xr:uid="{DA118C92-431C-4A3D-B56B-2ED236F3BDF5}"/>
    <hyperlink ref="D21" r:id="rId14" xr:uid="{2F88CB97-D00C-4C85-8D18-C66FC4920659}"/>
    <hyperlink ref="D22" r:id="rId15" xr:uid="{75CB6DD9-4141-4B44-9A88-5522FD8ADEA6}"/>
    <hyperlink ref="D27" r:id="rId16" xr:uid="{3CB4792D-5A50-43B1-AA0C-58A1E0A4FC13}"/>
    <hyperlink ref="D24" r:id="rId17" xr:uid="{E541C845-09E6-43CE-8999-ABB8E0B4579C}"/>
    <hyperlink ref="D26" r:id="rId18" xr:uid="{E2CB5CB8-45D8-4CB6-8283-10FCCFD2E76A}"/>
    <hyperlink ref="D25" r:id="rId19" xr:uid="{2E0AED74-28CE-4E32-ADF2-3DA373086958}"/>
    <hyperlink ref="D31" r:id="rId20" xr:uid="{4893D7C9-94B6-4AA6-8812-B314FB69E7DC}"/>
    <hyperlink ref="D30" r:id="rId21" xr:uid="{0E610482-A8D7-4C90-866F-145E3ACE4537}"/>
    <hyperlink ref="D36" r:id="rId22" xr:uid="{35143F30-6F76-43E1-898F-3754732A69F7}"/>
  </hyperlinks>
  <pageMargins left="0.7" right="0.7" top="0.75" bottom="0.75" header="0.3" footer="0.3"/>
  <pageSetup paperSize="9" scale="85" fitToHeight="0" orientation="portrait" r:id="rId2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32</vt:lpstr>
      <vt:lpstr>64</vt:lpstr>
      <vt:lpstr>Deelnemers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 hAAKSMAN</dc:creator>
  <cp:lastModifiedBy>rob</cp:lastModifiedBy>
  <cp:lastPrinted>2023-06-15T14:29:42Z</cp:lastPrinted>
  <dcterms:created xsi:type="dcterms:W3CDTF">2013-06-17T14:14:24Z</dcterms:created>
  <dcterms:modified xsi:type="dcterms:W3CDTF">2023-06-26T10:15:33Z</dcterms:modified>
</cp:coreProperties>
</file>